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8755" windowHeight="1515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analiz_vd0!$9:$10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analiz_vd0!$A$1:$Q$265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calcChain.xml><?xml version="1.0" encoding="utf-8"?>
<calcChain xmlns="http://schemas.openxmlformats.org/spreadsheetml/2006/main">
  <c r="I262" i="2" l="1"/>
  <c r="I267" i="2" s="1"/>
  <c r="E262" i="2"/>
  <c r="E267" i="2" s="1"/>
  <c r="Q12" i="2" l="1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11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</calcChain>
</file>

<file path=xl/sharedStrings.xml><?xml version="1.0" encoding="utf-8"?>
<sst xmlns="http://schemas.openxmlformats.org/spreadsheetml/2006/main" count="529" uniqueCount="179">
  <si>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</si>
  <si>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</si>
  <si>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</si>
  <si>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</si>
  <si>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</si>
  <si>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</si>
  <si>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</si>
  <si>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</si>
  <si>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</si>
  <si>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</si>
  <si>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</si>
  <si>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</si>
  <si>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</si>
  <si>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</si>
  <si>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</si>
  <si>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0100</t>
  </si>
  <si>
    <t>Державне управління</t>
  </si>
  <si>
    <t>02</t>
  </si>
  <si>
    <t>Виконавчий комітет П'ятихатської міської ради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</si>
  <si>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</si>
  <si>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</si>
  <si>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</si>
  <si>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</si>
  <si>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</si>
  <si>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</si>
  <si>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</si>
  <si>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</si>
  <si>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</si>
  <si>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</si>
  <si>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</si>
  <si>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</si>
  <si>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</si>
  <si>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</si>
  <si>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</si>
  <si>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</si>
  <si>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</si>
  <si>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</si>
  <si>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</si>
  <si>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</si>
  <si>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</si>
  <si>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</si>
  <si>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</si>
  <si>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</si>
  <si>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</si>
  <si>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</si>
  <si>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0180</t>
  </si>
  <si>
    <t>Інша діяльність у сфері державного управління</t>
  </si>
  <si>
    <t>2610</t>
  </si>
  <si>
    <t>Субсидії та поточні трансферти підприємствам (установам, організаціям)</t>
  </si>
  <si>
    <t>06</t>
  </si>
  <si>
    <t>Управління ОКТМС ПМР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</si>
  <si>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</si>
  <si>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</si>
  <si>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</t>
  </si>
  <si>
    <t>Фінуправління П'ятихатської МР</t>
  </si>
  <si>
    <t>1000</t>
  </si>
  <si>
    <t>Освіта</t>
  </si>
  <si>
    <t>1010</t>
  </si>
  <si>
    <t>Надання дошкільної освіти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</si>
  <si>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</si>
  <si>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</si>
  <si>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</si>
  <si>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</si>
  <si>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</si>
  <si>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</si>
  <si>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</si>
  <si>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</si>
  <si>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</si>
  <si>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</si>
  <si>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</si>
  <si>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</si>
  <si>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</si>
  <si>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</si>
  <si>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2730</t>
  </si>
  <si>
    <t>Інші виплати населенню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</si>
  <si>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</si>
  <si>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</si>
  <si>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</si>
  <si>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</si>
  <si>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</si>
  <si>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</si>
  <si>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</si>
  <si>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</si>
  <si>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</si>
  <si>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</si>
  <si>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</si>
  <si>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</si>
  <si>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2000</t>
  </si>
  <si>
    <t>Охорона здоров`я</t>
  </si>
  <si>
    <t>2010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</si>
  <si>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</si>
  <si>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</si>
  <si>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</si>
  <si>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</si>
  <si>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</si>
  <si>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</si>
  <si>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</si>
  <si>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</si>
  <si>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3050</t>
  </si>
  <si>
    <t>Пільгове медичне обслуговування осіб, які постраждали внаслідок Чорнобильської катастрофи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</si>
  <si>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</si>
  <si>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</si>
  <si>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</si>
  <si>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</si>
  <si>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</si>
  <si>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</si>
  <si>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</si>
  <si>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</si>
  <si>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</si>
  <si>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</si>
  <si>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</si>
  <si>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</si>
  <si>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</si>
  <si>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</si>
  <si>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</si>
  <si>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</si>
  <si>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</si>
  <si>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</si>
  <si>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</si>
  <si>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</si>
  <si>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</si>
  <si>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</si>
  <si>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5000</t>
  </si>
  <si>
    <t>Фiзична культура i спорт</t>
  </si>
  <si>
    <t>5031</t>
  </si>
  <si>
    <t>Утримання та навчально-тренувальна робота комунальних дитячо-юнацьких спортивних шкіл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</si>
  <si>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</si>
  <si>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</si>
  <si>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6000</t>
  </si>
  <si>
    <t>Житлово-комунальне господарство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</si>
  <si>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</si>
  <si>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</si>
  <si>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</si>
  <si>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</si>
  <si>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7000</t>
  </si>
  <si>
    <t>Економічна діяльність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</si>
  <si>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</si>
  <si>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</si>
  <si>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</si>
  <si>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</si>
  <si>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</si>
  <si>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</si>
  <si>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</si>
  <si>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</si>
  <si>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</si>
  <si>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</si>
  <si>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</si>
  <si>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</si>
  <si>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8410</t>
  </si>
  <si>
    <t>Фінансова підтримка засобів масової інформації</t>
  </si>
  <si>
    <t>8775</t>
  </si>
  <si>
    <t>Інші заходи за рахунок коштів резервного фонду місцевого бюджету</t>
  </si>
  <si>
    <t>8710</t>
  </si>
  <si>
    <t>Резервний фонд місцевого бюджету</t>
  </si>
  <si>
    <t>9000</t>
  </si>
  <si>
    <t>Нерозподілені видатки</t>
  </si>
  <si>
    <t>Міжбюджетні трансферти</t>
  </si>
  <si>
    <t>9410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</si>
  <si>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t>
  </si>
  <si>
    <t>3220</t>
  </si>
  <si>
    <t>Капітальні трансферти органам державного управління інших рівнів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</si>
  <si>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</si>
  <si>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</si>
  <si>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</si>
  <si>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</si>
  <si>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</si>
  <si>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</si>
  <si>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</si>
  <si>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</si>
  <si>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 xml:space="preserve">% виконання </t>
  </si>
  <si>
    <t>Додаток 3</t>
  </si>
  <si>
    <t>(за видатками загального фонду)</t>
  </si>
  <si>
    <t>тис.грн</t>
  </si>
  <si>
    <t>Секретар міської ради</t>
  </si>
  <si>
    <t>Олена ІВАШИНА</t>
  </si>
  <si>
    <t>Звіт про виконання бюджету П'ятихатської міської територіальної громади                                                                  за 2022 рік</t>
  </si>
  <si>
    <t>до рішення міської ради</t>
  </si>
  <si>
    <t>від 22 лютого 2023 року</t>
  </si>
  <si>
    <t>№ 1254 - 26/VIII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</si>
</sst>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7" fillId="8" borderId="2" applyNumberFormat="0" applyAlignment="0" applyProtection="0"/>
    <xf numFmtId="0" fontId="8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2" applyNumberFormat="0" applyAlignment="0" applyProtection="0"/>
    <xf numFmtId="0" fontId="18" fillId="0" borderId="8" applyNumberFormat="0" applyFill="0" applyAlignment="0" applyProtection="0"/>
    <xf numFmtId="0" fontId="19" fillId="4" borderId="0" applyNumberFormat="0" applyBorder="0" applyAlignment="0" applyProtection="0"/>
    <xf numFmtId="0" fontId="4" fillId="23" borderId="9" applyNumberFormat="0" applyFont="0" applyAlignment="0" applyProtection="0"/>
    <xf numFmtId="0" fontId="1" fillId="23" borderId="9" applyNumberFormat="0" applyFont="0" applyAlignment="0" applyProtection="0"/>
    <xf numFmtId="0" fontId="20" fillId="22" borderId="10" applyNumberFormat="0" applyAlignment="0" applyProtection="0"/>
    <xf numFmtId="0" fontId="21" fillId="24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13" fillId="0" borderId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164" fontId="1" fillId="0" borderId="1" xfId="1" applyNumberFormat="1" applyBorder="1" applyAlignment="1">
      <alignment vertical="center"/>
    </xf>
    <xf numFmtId="164" fontId="25" fillId="2" borderId="1" xfId="1" applyNumberFormat="1" applyFont="1" applyFill="1" applyBorder="1" applyAlignment="1">
      <alignment vertical="center"/>
    </xf>
    <xf numFmtId="0" fontId="26" fillId="0" borderId="0" xfId="66" applyFont="1" applyAlignment="1">
      <alignment horizontal="center"/>
    </xf>
    <xf numFmtId="0" fontId="26" fillId="0" borderId="0" xfId="66" applyFont="1" applyAlignment="1">
      <alignment wrapText="1"/>
    </xf>
    <xf numFmtId="0" fontId="26" fillId="0" borderId="0" xfId="66" applyFont="1"/>
    <xf numFmtId="0" fontId="26" fillId="0" borderId="0" xfId="67" applyFont="1"/>
    <xf numFmtId="0" fontId="13" fillId="0" borderId="0" xfId="67"/>
    <xf numFmtId="0" fontId="6" fillId="0" borderId="0" xfId="1" applyFont="1" applyAlignment="1">
      <alignment horizontal="right"/>
    </xf>
    <xf numFmtId="0" fontId="26" fillId="0" borderId="0" xfId="0" applyFont="1" applyFill="1" applyAlignment="1"/>
    <xf numFmtId="0" fontId="26" fillId="0" borderId="0" xfId="0" applyFont="1"/>
    <xf numFmtId="2" fontId="26" fillId="0" borderId="0" xfId="0" applyNumberFormat="1" applyFont="1"/>
    <xf numFmtId="164" fontId="1" fillId="0" borderId="0" xfId="1" applyNumberFormat="1"/>
    <xf numFmtId="0" fontId="27" fillId="0" borderId="0" xfId="66" applyFont="1" applyAlignment="1">
      <alignment horizontal="center" wrapText="1"/>
    </xf>
    <xf numFmtId="0" fontId="28" fillId="0" borderId="0" xfId="66" applyFont="1" applyAlignment="1">
      <alignment horizontal="center"/>
    </xf>
  </cellXfs>
  <cellStyles count="68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67"/>
    <cellStyle name="Обычный_shabl_dod" xfId="66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3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2"/>
  <sheetViews>
    <sheetView tabSelected="1" view="pageBreakPreview" topLeftCell="B1" zoomScale="160" zoomScaleNormal="160" zoomScaleSheetLayoutView="160" workbookViewId="0">
      <selection activeCell="C4" sqref="C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4" width="15.7109375" style="1" hidden="1" customWidth="1"/>
    <col min="5" max="5" width="15.7109375" style="1" customWidth="1"/>
    <col min="6" max="8" width="15.7109375" style="1" hidden="1" customWidth="1"/>
    <col min="9" max="9" width="15.7109375" style="1" customWidth="1"/>
    <col min="10" max="16" width="15.7109375" style="1" hidden="1" customWidth="1"/>
    <col min="17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ht="15.75" x14ac:dyDescent="0.25">
      <c r="B1" s="19"/>
      <c r="C1" s="20"/>
      <c r="D1" s="21"/>
      <c r="E1" s="22" t="s">
        <v>170</v>
      </c>
      <c r="F1" s="21"/>
      <c r="G1" s="23"/>
    </row>
    <row r="2" spans="1:18" ht="15.75" x14ac:dyDescent="0.25">
      <c r="B2" s="19"/>
      <c r="C2" s="20"/>
      <c r="D2" s="21"/>
      <c r="E2" s="22" t="s">
        <v>176</v>
      </c>
      <c r="F2" s="21"/>
      <c r="G2" s="23"/>
    </row>
    <row r="3" spans="1:18" ht="15.75" x14ac:dyDescent="0.25">
      <c r="B3" s="19"/>
      <c r="C3" s="20"/>
      <c r="D3" s="21"/>
      <c r="E3" s="21" t="s">
        <v>177</v>
      </c>
      <c r="F3" s="21"/>
      <c r="G3" s="23"/>
    </row>
    <row r="4" spans="1:18" ht="15.75" x14ac:dyDescent="0.25">
      <c r="B4" s="23"/>
      <c r="C4" s="23"/>
      <c r="D4" s="23"/>
      <c r="E4" s="21" t="s">
        <v>178</v>
      </c>
      <c r="F4" s="23"/>
      <c r="G4" s="23"/>
    </row>
    <row r="5" spans="1:18" x14ac:dyDescent="0.2">
      <c r="B5" s="23"/>
      <c r="C5" s="23"/>
      <c r="D5" s="23"/>
      <c r="E5" s="23"/>
      <c r="F5" s="23"/>
      <c r="G5" s="23"/>
    </row>
    <row r="6" spans="1:18" ht="37.5" customHeight="1" x14ac:dyDescent="0.3">
      <c r="B6" s="29" t="s">
        <v>175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8" ht="15.75" x14ac:dyDescent="0.25">
      <c r="B7" s="30" t="s">
        <v>171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8" x14ac:dyDescent="0.2">
      <c r="M8" s="2"/>
      <c r="Q8" s="24" t="s">
        <v>172</v>
      </c>
    </row>
    <row r="9" spans="1:18" s="4" customFormat="1" ht="63.75" x14ac:dyDescent="0.2">
      <c r="A9" s="11"/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3" t="s">
        <v>14</v>
      </c>
      <c r="Q9" s="3" t="s">
        <v>169</v>
      </c>
    </row>
    <row r="10" spans="1:18" x14ac:dyDescent="0.2">
      <c r="A10" s="12"/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5">
        <v>13</v>
      </c>
      <c r="O10" s="5">
        <v>14</v>
      </c>
      <c r="P10" s="5">
        <v>15</v>
      </c>
      <c r="Q10" s="5">
        <v>16</v>
      </c>
    </row>
    <row r="11" spans="1:18" x14ac:dyDescent="0.2">
      <c r="A11" s="13">
        <v>1</v>
      </c>
      <c r="B11" s="14" t="s">
        <v>15</v>
      </c>
      <c r="C11" s="15" t="s">
        <v>16</v>
      </c>
      <c r="D11" s="16">
        <v>28440.322999999993</v>
      </c>
      <c r="E11" s="17">
        <v>29479.9</v>
      </c>
      <c r="F11" s="17">
        <v>29479.924999999992</v>
      </c>
      <c r="G11" s="17">
        <v>28208.009829999999</v>
      </c>
      <c r="H11" s="17">
        <v>0</v>
      </c>
      <c r="I11" s="17">
        <v>28208</v>
      </c>
      <c r="J11" s="17">
        <v>0</v>
      </c>
      <c r="K11" s="17">
        <v>3.4433000000000002</v>
      </c>
      <c r="L11" s="18">
        <f t="shared" ref="L11:L74" si="0">F11-G11</f>
        <v>1271.9151699999929</v>
      </c>
      <c r="M11" s="18">
        <f t="shared" ref="M11:M74" si="1">E11-G11</f>
        <v>1271.8901700000024</v>
      </c>
      <c r="N11" s="18">
        <f t="shared" ref="N11:N74" si="2">IF(F11=0,0,(G11/F11)*100)</f>
        <v>95.685487089943436</v>
      </c>
      <c r="O11" s="18">
        <f t="shared" ref="O11:O74" si="3">E11-I11</f>
        <v>1271.9000000000015</v>
      </c>
      <c r="P11" s="18">
        <f t="shared" ref="P11:P74" si="4">F11-I11</f>
        <v>1271.924999999992</v>
      </c>
      <c r="Q11" s="18">
        <f>I11/E11*100</f>
        <v>95.68553488987412</v>
      </c>
      <c r="R11" s="6"/>
    </row>
    <row r="12" spans="1:18" x14ac:dyDescent="0.2">
      <c r="A12" s="13">
        <v>1</v>
      </c>
      <c r="B12" s="14" t="s">
        <v>17</v>
      </c>
      <c r="C12" s="15" t="s">
        <v>18</v>
      </c>
      <c r="D12" s="16">
        <v>23587.928</v>
      </c>
      <c r="E12" s="17">
        <v>24618.249999999996</v>
      </c>
      <c r="F12" s="17">
        <v>24618.249999999996</v>
      </c>
      <c r="G12" s="17">
        <v>23510.655719999999</v>
      </c>
      <c r="H12" s="17">
        <v>0</v>
      </c>
      <c r="I12" s="17">
        <v>23510.655719999999</v>
      </c>
      <c r="J12" s="17">
        <v>0</v>
      </c>
      <c r="K12" s="17">
        <v>3.4433000000000002</v>
      </c>
      <c r="L12" s="18">
        <f t="shared" si="0"/>
        <v>1107.5942799999975</v>
      </c>
      <c r="M12" s="18">
        <f t="shared" si="1"/>
        <v>1107.5942799999975</v>
      </c>
      <c r="N12" s="18">
        <f t="shared" si="2"/>
        <v>95.500921958303294</v>
      </c>
      <c r="O12" s="18">
        <f t="shared" si="3"/>
        <v>1107.5942799999975</v>
      </c>
      <c r="P12" s="18">
        <f t="shared" si="4"/>
        <v>1107.5942799999975</v>
      </c>
      <c r="Q12" s="18">
        <f t="shared" ref="Q12:Q75" si="5">I12/E12*100</f>
        <v>95.500921958303294</v>
      </c>
      <c r="R12" s="6"/>
    </row>
    <row r="13" spans="1:18" ht="63.75" x14ac:dyDescent="0.2">
      <c r="A13" s="13">
        <v>1</v>
      </c>
      <c r="B13" s="14" t="s">
        <v>19</v>
      </c>
      <c r="C13" s="15" t="s">
        <v>20</v>
      </c>
      <c r="D13" s="16">
        <v>23108.25</v>
      </c>
      <c r="E13" s="17">
        <v>24024.220999999998</v>
      </c>
      <c r="F13" s="17">
        <v>24024.220999999998</v>
      </c>
      <c r="G13" s="17">
        <v>22921.090779999999</v>
      </c>
      <c r="H13" s="17">
        <v>0</v>
      </c>
      <c r="I13" s="17">
        <v>22921.090779999999</v>
      </c>
      <c r="J13" s="17">
        <v>0</v>
      </c>
      <c r="K13" s="17">
        <v>3.4433000000000002</v>
      </c>
      <c r="L13" s="18">
        <f t="shared" si="0"/>
        <v>1103.1302199999991</v>
      </c>
      <c r="M13" s="18">
        <f t="shared" si="1"/>
        <v>1103.1302199999991</v>
      </c>
      <c r="N13" s="18">
        <f t="shared" si="2"/>
        <v>95.408258107515735</v>
      </c>
      <c r="O13" s="18">
        <f t="shared" si="3"/>
        <v>1103.1302199999991</v>
      </c>
      <c r="P13" s="18">
        <f t="shared" si="4"/>
        <v>1103.1302199999991</v>
      </c>
      <c r="Q13" s="18">
        <f t="shared" si="5"/>
        <v>95.408258107515735</v>
      </c>
      <c r="R13" s="6"/>
    </row>
    <row r="14" spans="1:18" x14ac:dyDescent="0.2">
      <c r="A14" s="13">
        <v>0</v>
      </c>
      <c r="B14" s="14" t="s">
        <v>21</v>
      </c>
      <c r="C14" s="15" t="s">
        <v>22</v>
      </c>
      <c r="D14" s="16">
        <v>16247.948</v>
      </c>
      <c r="E14" s="17">
        <v>16870.543000000001</v>
      </c>
      <c r="F14" s="17">
        <v>16870.543000000001</v>
      </c>
      <c r="G14" s="17">
        <v>16695.6178</v>
      </c>
      <c r="H14" s="17">
        <v>0</v>
      </c>
      <c r="I14" s="17">
        <v>16695.6178</v>
      </c>
      <c r="J14" s="17">
        <v>0</v>
      </c>
      <c r="K14" s="17">
        <v>0</v>
      </c>
      <c r="L14" s="18">
        <f t="shared" si="0"/>
        <v>174.9252000000015</v>
      </c>
      <c r="M14" s="18">
        <f t="shared" si="1"/>
        <v>174.9252000000015</v>
      </c>
      <c r="N14" s="18">
        <f t="shared" si="2"/>
        <v>98.963132366278899</v>
      </c>
      <c r="O14" s="18">
        <f t="shared" si="3"/>
        <v>174.9252000000015</v>
      </c>
      <c r="P14" s="18">
        <f t="shared" si="4"/>
        <v>174.9252000000015</v>
      </c>
      <c r="Q14" s="18">
        <f t="shared" si="5"/>
        <v>98.963132366278899</v>
      </c>
      <c r="R14" s="6"/>
    </row>
    <row r="15" spans="1:18" x14ac:dyDescent="0.2">
      <c r="A15" s="13">
        <v>0</v>
      </c>
      <c r="B15" s="14" t="s">
        <v>23</v>
      </c>
      <c r="C15" s="15" t="s">
        <v>24</v>
      </c>
      <c r="D15" s="16">
        <v>3577.4450000000002</v>
      </c>
      <c r="E15" s="17">
        <v>3737.03</v>
      </c>
      <c r="F15" s="17">
        <v>3737.03</v>
      </c>
      <c r="G15" s="17">
        <v>3693.8108999999999</v>
      </c>
      <c r="H15" s="17">
        <v>0</v>
      </c>
      <c r="I15" s="17">
        <v>3693.8108999999999</v>
      </c>
      <c r="J15" s="17">
        <v>0</v>
      </c>
      <c r="K15" s="17">
        <v>0</v>
      </c>
      <c r="L15" s="18">
        <f t="shared" si="0"/>
        <v>43.219100000000253</v>
      </c>
      <c r="M15" s="18">
        <f t="shared" si="1"/>
        <v>43.219100000000253</v>
      </c>
      <c r="N15" s="18">
        <f t="shared" si="2"/>
        <v>98.843490686454203</v>
      </c>
      <c r="O15" s="18">
        <f t="shared" si="3"/>
        <v>43.219100000000253</v>
      </c>
      <c r="P15" s="18">
        <f t="shared" si="4"/>
        <v>43.219100000000253</v>
      </c>
      <c r="Q15" s="18">
        <f t="shared" si="5"/>
        <v>98.843490686454203</v>
      </c>
      <c r="R15" s="6"/>
    </row>
    <row r="16" spans="1:18" x14ac:dyDescent="0.2">
      <c r="A16" s="13">
        <v>0</v>
      </c>
      <c r="B16" s="14" t="s">
        <v>25</v>
      </c>
      <c r="C16" s="15" t="s">
        <v>26</v>
      </c>
      <c r="D16" s="16">
        <v>780.21100000000001</v>
      </c>
      <c r="E16" s="17">
        <v>1040.011</v>
      </c>
      <c r="F16" s="17">
        <v>1040.011</v>
      </c>
      <c r="G16" s="17">
        <v>880.47032000000002</v>
      </c>
      <c r="H16" s="17">
        <v>0</v>
      </c>
      <c r="I16" s="17">
        <v>880.47032000000002</v>
      </c>
      <c r="J16" s="17">
        <v>0</v>
      </c>
      <c r="K16" s="17">
        <v>3.4433000000000002</v>
      </c>
      <c r="L16" s="18">
        <f t="shared" si="0"/>
        <v>159.54067999999995</v>
      </c>
      <c r="M16" s="18">
        <f t="shared" si="1"/>
        <v>159.54067999999995</v>
      </c>
      <c r="N16" s="18">
        <f t="shared" si="2"/>
        <v>84.65971225304348</v>
      </c>
      <c r="O16" s="18">
        <f t="shared" si="3"/>
        <v>159.54067999999995</v>
      </c>
      <c r="P16" s="18">
        <f t="shared" si="4"/>
        <v>159.54067999999995</v>
      </c>
      <c r="Q16" s="18">
        <f t="shared" si="5"/>
        <v>84.65971225304348</v>
      </c>
      <c r="R16" s="6"/>
    </row>
    <row r="17" spans="1:18" x14ac:dyDescent="0.2">
      <c r="A17" s="13">
        <v>0</v>
      </c>
      <c r="B17" s="14" t="s">
        <v>27</v>
      </c>
      <c r="C17" s="15" t="s">
        <v>28</v>
      </c>
      <c r="D17" s="16">
        <v>600</v>
      </c>
      <c r="E17" s="17">
        <v>338.209</v>
      </c>
      <c r="F17" s="17">
        <v>338.209</v>
      </c>
      <c r="G17" s="17">
        <v>210.67973999999998</v>
      </c>
      <c r="H17" s="17">
        <v>0</v>
      </c>
      <c r="I17" s="17">
        <v>210.67973999999998</v>
      </c>
      <c r="J17" s="17">
        <v>0</v>
      </c>
      <c r="K17" s="17">
        <v>0</v>
      </c>
      <c r="L17" s="18">
        <f t="shared" si="0"/>
        <v>127.52926000000002</v>
      </c>
      <c r="M17" s="18">
        <f t="shared" si="1"/>
        <v>127.52926000000002</v>
      </c>
      <c r="N17" s="18">
        <f t="shared" si="2"/>
        <v>62.292765715873912</v>
      </c>
      <c r="O17" s="18">
        <f t="shared" si="3"/>
        <v>127.52926000000002</v>
      </c>
      <c r="P17" s="18">
        <f t="shared" si="4"/>
        <v>127.52926000000002</v>
      </c>
      <c r="Q17" s="18">
        <f t="shared" si="5"/>
        <v>62.292765715873912</v>
      </c>
      <c r="R17" s="6"/>
    </row>
    <row r="18" spans="1:18" x14ac:dyDescent="0.2">
      <c r="A18" s="13">
        <v>0</v>
      </c>
      <c r="B18" s="14" t="s">
        <v>29</v>
      </c>
      <c r="C18" s="15" t="s">
        <v>30</v>
      </c>
      <c r="D18" s="16">
        <v>30</v>
      </c>
      <c r="E18" s="17">
        <v>111.696</v>
      </c>
      <c r="F18" s="17">
        <v>111.696</v>
      </c>
      <c r="G18" s="17">
        <v>76.449789999999993</v>
      </c>
      <c r="H18" s="17">
        <v>0</v>
      </c>
      <c r="I18" s="17">
        <v>76.449789999999993</v>
      </c>
      <c r="J18" s="17">
        <v>0</v>
      </c>
      <c r="K18" s="17">
        <v>0</v>
      </c>
      <c r="L18" s="18">
        <f t="shared" si="0"/>
        <v>35.246210000000005</v>
      </c>
      <c r="M18" s="18">
        <f t="shared" si="1"/>
        <v>35.246210000000005</v>
      </c>
      <c r="N18" s="18">
        <f t="shared" si="2"/>
        <v>68.444519051711779</v>
      </c>
      <c r="O18" s="18">
        <f t="shared" si="3"/>
        <v>35.246210000000005</v>
      </c>
      <c r="P18" s="18">
        <f t="shared" si="4"/>
        <v>35.246210000000005</v>
      </c>
      <c r="Q18" s="18">
        <f t="shared" si="5"/>
        <v>68.444519051711779</v>
      </c>
      <c r="R18" s="6"/>
    </row>
    <row r="19" spans="1:18" x14ac:dyDescent="0.2">
      <c r="A19" s="13">
        <v>0</v>
      </c>
      <c r="B19" s="14" t="s">
        <v>31</v>
      </c>
      <c r="C19" s="15" t="s">
        <v>32</v>
      </c>
      <c r="D19" s="16">
        <v>1035.8689999999999</v>
      </c>
      <c r="E19" s="17">
        <v>1035.8689999999999</v>
      </c>
      <c r="F19" s="17">
        <v>1035.8689999999999</v>
      </c>
      <c r="G19" s="17">
        <v>784.93865000000005</v>
      </c>
      <c r="H19" s="17">
        <v>0</v>
      </c>
      <c r="I19" s="17">
        <v>784.93865000000005</v>
      </c>
      <c r="J19" s="17">
        <v>0</v>
      </c>
      <c r="K19" s="17">
        <v>0</v>
      </c>
      <c r="L19" s="18">
        <f t="shared" si="0"/>
        <v>250.93034999999986</v>
      </c>
      <c r="M19" s="18">
        <f t="shared" si="1"/>
        <v>250.93034999999986</v>
      </c>
      <c r="N19" s="18">
        <f t="shared" si="2"/>
        <v>75.775860654194702</v>
      </c>
      <c r="O19" s="18">
        <f t="shared" si="3"/>
        <v>250.93034999999986</v>
      </c>
      <c r="P19" s="18">
        <f t="shared" si="4"/>
        <v>250.93034999999986</v>
      </c>
      <c r="Q19" s="18">
        <f t="shared" si="5"/>
        <v>75.775860654194702</v>
      </c>
      <c r="R19" s="6"/>
    </row>
    <row r="20" spans="1:18" x14ac:dyDescent="0.2">
      <c r="A20" s="13">
        <v>0</v>
      </c>
      <c r="B20" s="14" t="s">
        <v>33</v>
      </c>
      <c r="C20" s="15" t="s">
        <v>34</v>
      </c>
      <c r="D20" s="16">
        <v>16.32</v>
      </c>
      <c r="E20" s="17">
        <v>16.32</v>
      </c>
      <c r="F20" s="17">
        <v>16.32</v>
      </c>
      <c r="G20" s="17">
        <v>5.0556899999999994</v>
      </c>
      <c r="H20" s="17">
        <v>0</v>
      </c>
      <c r="I20" s="17">
        <v>5.0556899999999994</v>
      </c>
      <c r="J20" s="17">
        <v>0</v>
      </c>
      <c r="K20" s="17">
        <v>0</v>
      </c>
      <c r="L20" s="18">
        <f t="shared" si="0"/>
        <v>11.264310000000002</v>
      </c>
      <c r="M20" s="18">
        <f t="shared" si="1"/>
        <v>11.264310000000002</v>
      </c>
      <c r="N20" s="18">
        <f t="shared" si="2"/>
        <v>30.978492647058818</v>
      </c>
      <c r="O20" s="18">
        <f t="shared" si="3"/>
        <v>11.264310000000002</v>
      </c>
      <c r="P20" s="18">
        <f t="shared" si="4"/>
        <v>11.264310000000002</v>
      </c>
      <c r="Q20" s="18">
        <f t="shared" si="5"/>
        <v>30.978492647058818</v>
      </c>
      <c r="R20" s="6"/>
    </row>
    <row r="21" spans="1:18" x14ac:dyDescent="0.2">
      <c r="A21" s="13">
        <v>0</v>
      </c>
      <c r="B21" s="14" t="s">
        <v>35</v>
      </c>
      <c r="C21" s="15" t="s">
        <v>36</v>
      </c>
      <c r="D21" s="16">
        <v>428.24799999999999</v>
      </c>
      <c r="E21" s="17">
        <v>428.24799999999999</v>
      </c>
      <c r="F21" s="17">
        <v>428.24799999999999</v>
      </c>
      <c r="G21" s="17">
        <v>276.97649999999999</v>
      </c>
      <c r="H21" s="17">
        <v>0</v>
      </c>
      <c r="I21" s="17">
        <v>276.97649999999999</v>
      </c>
      <c r="J21" s="17">
        <v>0</v>
      </c>
      <c r="K21" s="17">
        <v>0</v>
      </c>
      <c r="L21" s="18">
        <f t="shared" si="0"/>
        <v>151.2715</v>
      </c>
      <c r="M21" s="18">
        <f t="shared" si="1"/>
        <v>151.2715</v>
      </c>
      <c r="N21" s="18">
        <f t="shared" si="2"/>
        <v>64.676659318899326</v>
      </c>
      <c r="O21" s="18">
        <f t="shared" si="3"/>
        <v>151.2715</v>
      </c>
      <c r="P21" s="18">
        <f t="shared" si="4"/>
        <v>151.2715</v>
      </c>
      <c r="Q21" s="18">
        <f t="shared" si="5"/>
        <v>64.676659318899326</v>
      </c>
      <c r="R21" s="6"/>
    </row>
    <row r="22" spans="1:18" x14ac:dyDescent="0.2">
      <c r="A22" s="13">
        <v>0</v>
      </c>
      <c r="B22" s="14" t="s">
        <v>37</v>
      </c>
      <c r="C22" s="15" t="s">
        <v>38</v>
      </c>
      <c r="D22" s="16">
        <v>325.04000000000002</v>
      </c>
      <c r="E22" s="17">
        <v>356.726</v>
      </c>
      <c r="F22" s="17">
        <v>356.726</v>
      </c>
      <c r="G22" s="17">
        <v>238.78578000000002</v>
      </c>
      <c r="H22" s="17">
        <v>0</v>
      </c>
      <c r="I22" s="17">
        <v>238.78578000000002</v>
      </c>
      <c r="J22" s="17">
        <v>0</v>
      </c>
      <c r="K22" s="17">
        <v>0</v>
      </c>
      <c r="L22" s="18">
        <f t="shared" si="0"/>
        <v>117.94021999999998</v>
      </c>
      <c r="M22" s="18">
        <f t="shared" si="1"/>
        <v>117.94021999999998</v>
      </c>
      <c r="N22" s="18">
        <f t="shared" si="2"/>
        <v>66.93814860705416</v>
      </c>
      <c r="O22" s="18">
        <f t="shared" si="3"/>
        <v>117.94021999999998</v>
      </c>
      <c r="P22" s="18">
        <f t="shared" si="4"/>
        <v>117.94021999999998</v>
      </c>
      <c r="Q22" s="18">
        <f t="shared" si="5"/>
        <v>66.93814860705416</v>
      </c>
      <c r="R22" s="6"/>
    </row>
    <row r="23" spans="1:18" ht="25.5" x14ac:dyDescent="0.2">
      <c r="A23" s="13">
        <v>0</v>
      </c>
      <c r="B23" s="14" t="s">
        <v>39</v>
      </c>
      <c r="C23" s="15" t="s">
        <v>40</v>
      </c>
      <c r="D23" s="16">
        <v>49.864000000000004</v>
      </c>
      <c r="E23" s="17">
        <v>49.864000000000004</v>
      </c>
      <c r="F23" s="17">
        <v>49.864000000000004</v>
      </c>
      <c r="G23" s="17">
        <v>44.845199999999998</v>
      </c>
      <c r="H23" s="17">
        <v>0</v>
      </c>
      <c r="I23" s="17">
        <v>44.845199999999998</v>
      </c>
      <c r="J23" s="17">
        <v>0</v>
      </c>
      <c r="K23" s="17">
        <v>0</v>
      </c>
      <c r="L23" s="18">
        <f t="shared" si="0"/>
        <v>5.0188000000000059</v>
      </c>
      <c r="M23" s="18">
        <f t="shared" si="1"/>
        <v>5.0188000000000059</v>
      </c>
      <c r="N23" s="18">
        <f t="shared" si="2"/>
        <v>89.935023263276108</v>
      </c>
      <c r="O23" s="18">
        <f t="shared" si="3"/>
        <v>5.0188000000000059</v>
      </c>
      <c r="P23" s="18">
        <f t="shared" si="4"/>
        <v>5.0188000000000059</v>
      </c>
      <c r="Q23" s="18">
        <f t="shared" si="5"/>
        <v>89.935023263276108</v>
      </c>
      <c r="R23" s="6"/>
    </row>
    <row r="24" spans="1:18" ht="25.5" x14ac:dyDescent="0.2">
      <c r="A24" s="13">
        <v>0</v>
      </c>
      <c r="B24" s="14" t="s">
        <v>41</v>
      </c>
      <c r="C24" s="15" t="s">
        <v>42</v>
      </c>
      <c r="D24" s="16">
        <v>15.805</v>
      </c>
      <c r="E24" s="17">
        <v>15.805</v>
      </c>
      <c r="F24" s="17">
        <v>15.805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8">
        <f t="shared" si="0"/>
        <v>15.805</v>
      </c>
      <c r="M24" s="18">
        <f t="shared" si="1"/>
        <v>15.805</v>
      </c>
      <c r="N24" s="18">
        <f t="shared" si="2"/>
        <v>0</v>
      </c>
      <c r="O24" s="18">
        <f t="shared" si="3"/>
        <v>15.805</v>
      </c>
      <c r="P24" s="18">
        <f t="shared" si="4"/>
        <v>15.805</v>
      </c>
      <c r="Q24" s="18">
        <f t="shared" si="5"/>
        <v>0</v>
      </c>
      <c r="R24" s="6"/>
    </row>
    <row r="25" spans="1:18" x14ac:dyDescent="0.2">
      <c r="A25" s="13">
        <v>0</v>
      </c>
      <c r="B25" s="14" t="s">
        <v>43</v>
      </c>
      <c r="C25" s="15" t="s">
        <v>44</v>
      </c>
      <c r="D25" s="16">
        <v>1.5</v>
      </c>
      <c r="E25" s="17">
        <v>23.900000000000002</v>
      </c>
      <c r="F25" s="17">
        <v>23.900000000000002</v>
      </c>
      <c r="G25" s="17">
        <v>13.46041</v>
      </c>
      <c r="H25" s="17">
        <v>0</v>
      </c>
      <c r="I25" s="17">
        <v>13.46041</v>
      </c>
      <c r="J25" s="17">
        <v>0</v>
      </c>
      <c r="K25" s="17">
        <v>0</v>
      </c>
      <c r="L25" s="18">
        <f t="shared" si="0"/>
        <v>10.439590000000003</v>
      </c>
      <c r="M25" s="18">
        <f t="shared" si="1"/>
        <v>10.439590000000003</v>
      </c>
      <c r="N25" s="18">
        <f t="shared" si="2"/>
        <v>56.319707112970704</v>
      </c>
      <c r="O25" s="18">
        <f t="shared" si="3"/>
        <v>10.439590000000003</v>
      </c>
      <c r="P25" s="18">
        <f t="shared" si="4"/>
        <v>10.439590000000003</v>
      </c>
      <c r="Q25" s="18">
        <f t="shared" si="5"/>
        <v>56.319707112970704</v>
      </c>
      <c r="R25" s="6"/>
    </row>
    <row r="26" spans="1:18" x14ac:dyDescent="0.2">
      <c r="A26" s="13">
        <v>1</v>
      </c>
      <c r="B26" s="14" t="s">
        <v>45</v>
      </c>
      <c r="C26" s="15" t="s">
        <v>46</v>
      </c>
      <c r="D26" s="16">
        <v>479.678</v>
      </c>
      <c r="E26" s="17">
        <v>594.029</v>
      </c>
      <c r="F26" s="17">
        <v>594.029</v>
      </c>
      <c r="G26" s="17">
        <v>589.56493999999998</v>
      </c>
      <c r="H26" s="17">
        <v>0</v>
      </c>
      <c r="I26" s="17">
        <v>589.56493999999998</v>
      </c>
      <c r="J26" s="17">
        <v>0</v>
      </c>
      <c r="K26" s="17">
        <v>0</v>
      </c>
      <c r="L26" s="18">
        <f t="shared" si="0"/>
        <v>4.4640600000000177</v>
      </c>
      <c r="M26" s="18">
        <f t="shared" si="1"/>
        <v>4.4640600000000177</v>
      </c>
      <c r="N26" s="18">
        <f t="shared" si="2"/>
        <v>99.248511436310352</v>
      </c>
      <c r="O26" s="18">
        <f t="shared" si="3"/>
        <v>4.4640600000000177</v>
      </c>
      <c r="P26" s="18">
        <f t="shared" si="4"/>
        <v>4.4640600000000177</v>
      </c>
      <c r="Q26" s="18">
        <f t="shared" si="5"/>
        <v>99.248511436310352</v>
      </c>
      <c r="R26" s="6"/>
    </row>
    <row r="27" spans="1:18" ht="25.5" x14ac:dyDescent="0.2">
      <c r="A27" s="13">
        <v>0</v>
      </c>
      <c r="B27" s="14" t="s">
        <v>47</v>
      </c>
      <c r="C27" s="15" t="s">
        <v>48</v>
      </c>
      <c r="D27" s="16">
        <v>479.678</v>
      </c>
      <c r="E27" s="17">
        <v>594.029</v>
      </c>
      <c r="F27" s="17">
        <v>594.029</v>
      </c>
      <c r="G27" s="17">
        <v>589.56493999999998</v>
      </c>
      <c r="H27" s="17">
        <v>0</v>
      </c>
      <c r="I27" s="17">
        <v>589.56493999999998</v>
      </c>
      <c r="J27" s="17">
        <v>0</v>
      </c>
      <c r="K27" s="17">
        <v>0</v>
      </c>
      <c r="L27" s="18">
        <f t="shared" si="0"/>
        <v>4.4640600000000177</v>
      </c>
      <c r="M27" s="18">
        <f t="shared" si="1"/>
        <v>4.4640600000000177</v>
      </c>
      <c r="N27" s="18">
        <f t="shared" si="2"/>
        <v>99.248511436310352</v>
      </c>
      <c r="O27" s="18">
        <f t="shared" si="3"/>
        <v>4.4640600000000177</v>
      </c>
      <c r="P27" s="18">
        <f t="shared" si="4"/>
        <v>4.4640600000000177</v>
      </c>
      <c r="Q27" s="18">
        <f t="shared" si="5"/>
        <v>99.248511436310352</v>
      </c>
      <c r="R27" s="6"/>
    </row>
    <row r="28" spans="1:18" x14ac:dyDescent="0.2">
      <c r="A28" s="13">
        <v>1</v>
      </c>
      <c r="B28" s="14" t="s">
        <v>49</v>
      </c>
      <c r="C28" s="15" t="s">
        <v>50</v>
      </c>
      <c r="D28" s="16">
        <v>2447.2849999999999</v>
      </c>
      <c r="E28" s="17">
        <v>2454.1649999999995</v>
      </c>
      <c r="F28" s="17">
        <v>2454.1649999999995</v>
      </c>
      <c r="G28" s="17">
        <v>2453.8987900000002</v>
      </c>
      <c r="H28" s="17">
        <v>0</v>
      </c>
      <c r="I28" s="17">
        <v>2453.8987900000002</v>
      </c>
      <c r="J28" s="17">
        <v>0</v>
      </c>
      <c r="K28" s="17">
        <v>0</v>
      </c>
      <c r="L28" s="18">
        <f t="shared" si="0"/>
        <v>0.26620999999931882</v>
      </c>
      <c r="M28" s="18">
        <f t="shared" si="1"/>
        <v>0.26620999999931882</v>
      </c>
      <c r="N28" s="18">
        <f t="shared" si="2"/>
        <v>99.989152726079979</v>
      </c>
      <c r="O28" s="18">
        <f t="shared" si="3"/>
        <v>0.26620999999931882</v>
      </c>
      <c r="P28" s="18">
        <f t="shared" si="4"/>
        <v>0.26620999999931882</v>
      </c>
      <c r="Q28" s="18">
        <f t="shared" si="5"/>
        <v>99.989152726079979</v>
      </c>
      <c r="R28" s="6"/>
    </row>
    <row r="29" spans="1:18" ht="38.25" x14ac:dyDescent="0.2">
      <c r="A29" s="13">
        <v>1</v>
      </c>
      <c r="B29" s="14" t="s">
        <v>51</v>
      </c>
      <c r="C29" s="15" t="s">
        <v>52</v>
      </c>
      <c r="D29" s="16">
        <v>2447.2849999999999</v>
      </c>
      <c r="E29" s="17">
        <v>2454.1649999999995</v>
      </c>
      <c r="F29" s="17">
        <v>2454.1649999999995</v>
      </c>
      <c r="G29" s="17">
        <v>2453.8987900000002</v>
      </c>
      <c r="H29" s="17">
        <v>0</v>
      </c>
      <c r="I29" s="17">
        <v>2453.8987900000002</v>
      </c>
      <c r="J29" s="17">
        <v>0</v>
      </c>
      <c r="K29" s="17">
        <v>0</v>
      </c>
      <c r="L29" s="18">
        <f t="shared" si="0"/>
        <v>0.26620999999931882</v>
      </c>
      <c r="M29" s="18">
        <f t="shared" si="1"/>
        <v>0.26620999999931882</v>
      </c>
      <c r="N29" s="18">
        <f t="shared" si="2"/>
        <v>99.989152726079979</v>
      </c>
      <c r="O29" s="18">
        <f t="shared" si="3"/>
        <v>0.26620999999931882</v>
      </c>
      <c r="P29" s="18">
        <f t="shared" si="4"/>
        <v>0.26620999999931882</v>
      </c>
      <c r="Q29" s="18">
        <f t="shared" si="5"/>
        <v>99.989152726079979</v>
      </c>
      <c r="R29" s="6"/>
    </row>
    <row r="30" spans="1:18" x14ac:dyDescent="0.2">
      <c r="A30" s="13">
        <v>0</v>
      </c>
      <c r="B30" s="14" t="s">
        <v>21</v>
      </c>
      <c r="C30" s="15" t="s">
        <v>22</v>
      </c>
      <c r="D30" s="16">
        <v>1990.5340000000001</v>
      </c>
      <c r="E30" s="17">
        <v>1992.182</v>
      </c>
      <c r="F30" s="17">
        <v>1992.182</v>
      </c>
      <c r="G30" s="17">
        <v>1992.1749500000001</v>
      </c>
      <c r="H30" s="17">
        <v>0</v>
      </c>
      <c r="I30" s="17">
        <v>1992.1749500000001</v>
      </c>
      <c r="J30" s="17">
        <v>0</v>
      </c>
      <c r="K30" s="17">
        <v>0</v>
      </c>
      <c r="L30" s="18">
        <f t="shared" si="0"/>
        <v>7.0499999999356078E-3</v>
      </c>
      <c r="M30" s="18">
        <f t="shared" si="1"/>
        <v>7.0499999999356078E-3</v>
      </c>
      <c r="N30" s="18">
        <f t="shared" si="2"/>
        <v>99.999646116670078</v>
      </c>
      <c r="O30" s="18">
        <f t="shared" si="3"/>
        <v>7.0499999999356078E-3</v>
      </c>
      <c r="P30" s="18">
        <f t="shared" si="4"/>
        <v>7.0499999999356078E-3</v>
      </c>
      <c r="Q30" s="18">
        <f t="shared" si="5"/>
        <v>99.999646116670078</v>
      </c>
      <c r="R30" s="6"/>
    </row>
    <row r="31" spans="1:18" x14ac:dyDescent="0.2">
      <c r="A31" s="13">
        <v>0</v>
      </c>
      <c r="B31" s="14" t="s">
        <v>23</v>
      </c>
      <c r="C31" s="15" t="s">
        <v>24</v>
      </c>
      <c r="D31" s="16">
        <v>437.92</v>
      </c>
      <c r="E31" s="17">
        <v>443.15199999999999</v>
      </c>
      <c r="F31" s="17">
        <v>443.15199999999999</v>
      </c>
      <c r="G31" s="17">
        <v>443.15199999999999</v>
      </c>
      <c r="H31" s="17">
        <v>0</v>
      </c>
      <c r="I31" s="17">
        <v>443.15199999999999</v>
      </c>
      <c r="J31" s="17">
        <v>0</v>
      </c>
      <c r="K31" s="17">
        <v>0</v>
      </c>
      <c r="L31" s="18">
        <f t="shared" si="0"/>
        <v>0</v>
      </c>
      <c r="M31" s="18">
        <f t="shared" si="1"/>
        <v>0</v>
      </c>
      <c r="N31" s="18">
        <f t="shared" si="2"/>
        <v>100</v>
      </c>
      <c r="O31" s="18">
        <f t="shared" si="3"/>
        <v>0</v>
      </c>
      <c r="P31" s="18">
        <f t="shared" si="4"/>
        <v>0</v>
      </c>
      <c r="Q31" s="18">
        <f t="shared" si="5"/>
        <v>100</v>
      </c>
      <c r="R31" s="6"/>
    </row>
    <row r="32" spans="1:18" x14ac:dyDescent="0.2">
      <c r="A32" s="13">
        <v>0</v>
      </c>
      <c r="B32" s="14" t="s">
        <v>25</v>
      </c>
      <c r="C32" s="15" t="s">
        <v>26</v>
      </c>
      <c r="D32" s="16">
        <v>8.2119999999999997</v>
      </c>
      <c r="E32" s="17">
        <v>8.2119999999999997</v>
      </c>
      <c r="F32" s="17">
        <v>8.2119999999999997</v>
      </c>
      <c r="G32" s="17">
        <v>8.2119999999999997</v>
      </c>
      <c r="H32" s="17">
        <v>0</v>
      </c>
      <c r="I32" s="17">
        <v>8.2119999999999997</v>
      </c>
      <c r="J32" s="17">
        <v>0</v>
      </c>
      <c r="K32" s="17">
        <v>0</v>
      </c>
      <c r="L32" s="18">
        <f t="shared" si="0"/>
        <v>0</v>
      </c>
      <c r="M32" s="18">
        <f t="shared" si="1"/>
        <v>0</v>
      </c>
      <c r="N32" s="18">
        <f t="shared" si="2"/>
        <v>100</v>
      </c>
      <c r="O32" s="18">
        <f t="shared" si="3"/>
        <v>0</v>
      </c>
      <c r="P32" s="18">
        <f t="shared" si="4"/>
        <v>0</v>
      </c>
      <c r="Q32" s="18">
        <f t="shared" si="5"/>
        <v>100</v>
      </c>
      <c r="R32" s="6"/>
    </row>
    <row r="33" spans="1:18" x14ac:dyDescent="0.2">
      <c r="A33" s="13">
        <v>0</v>
      </c>
      <c r="B33" s="14" t="s">
        <v>27</v>
      </c>
      <c r="C33" s="15" t="s">
        <v>28</v>
      </c>
      <c r="D33" s="16">
        <v>6.3900000000000006</v>
      </c>
      <c r="E33" s="17">
        <v>6.3900000000000006</v>
      </c>
      <c r="F33" s="17">
        <v>6.3900000000000006</v>
      </c>
      <c r="G33" s="17">
        <v>6.3900000000000006</v>
      </c>
      <c r="H33" s="17">
        <v>0</v>
      </c>
      <c r="I33" s="17">
        <v>6.3900000000000006</v>
      </c>
      <c r="J33" s="17">
        <v>0</v>
      </c>
      <c r="K33" s="17">
        <v>0</v>
      </c>
      <c r="L33" s="18">
        <f t="shared" si="0"/>
        <v>0</v>
      </c>
      <c r="M33" s="18">
        <f t="shared" si="1"/>
        <v>0</v>
      </c>
      <c r="N33" s="18">
        <f t="shared" si="2"/>
        <v>100</v>
      </c>
      <c r="O33" s="18">
        <f t="shared" si="3"/>
        <v>0</v>
      </c>
      <c r="P33" s="18">
        <f t="shared" si="4"/>
        <v>0</v>
      </c>
      <c r="Q33" s="18">
        <f t="shared" si="5"/>
        <v>100</v>
      </c>
      <c r="R33" s="6"/>
    </row>
    <row r="34" spans="1:18" x14ac:dyDescent="0.2">
      <c r="A34" s="13">
        <v>0</v>
      </c>
      <c r="B34" s="14" t="s">
        <v>29</v>
      </c>
      <c r="C34" s="15" t="s">
        <v>30</v>
      </c>
      <c r="D34" s="16">
        <v>4.2290000000000001</v>
      </c>
      <c r="E34" s="17">
        <v>4.2290000000000001</v>
      </c>
      <c r="F34" s="17">
        <v>4.2290000000000001</v>
      </c>
      <c r="G34" s="17">
        <v>3.96984</v>
      </c>
      <c r="H34" s="17">
        <v>0</v>
      </c>
      <c r="I34" s="17">
        <v>3.96984</v>
      </c>
      <c r="J34" s="17">
        <v>0</v>
      </c>
      <c r="K34" s="17">
        <v>0</v>
      </c>
      <c r="L34" s="18">
        <f t="shared" si="0"/>
        <v>0.25916000000000006</v>
      </c>
      <c r="M34" s="18">
        <f t="shared" si="1"/>
        <v>0.25916000000000006</v>
      </c>
      <c r="N34" s="18">
        <f t="shared" si="2"/>
        <v>93.871837313785761</v>
      </c>
      <c r="O34" s="18">
        <f t="shared" si="3"/>
        <v>0.25916000000000006</v>
      </c>
      <c r="P34" s="18">
        <f t="shared" si="4"/>
        <v>0.25916000000000006</v>
      </c>
      <c r="Q34" s="18">
        <f t="shared" si="5"/>
        <v>93.871837313785761</v>
      </c>
      <c r="R34" s="6"/>
    </row>
    <row r="35" spans="1:18" x14ac:dyDescent="0.2">
      <c r="A35" s="13">
        <v>1</v>
      </c>
      <c r="B35" s="14" t="s">
        <v>53</v>
      </c>
      <c r="C35" s="15" t="s">
        <v>54</v>
      </c>
      <c r="D35" s="16">
        <v>2405.1099999999997</v>
      </c>
      <c r="E35" s="17">
        <v>2407.5099999999998</v>
      </c>
      <c r="F35" s="17">
        <v>2407.5099999999998</v>
      </c>
      <c r="G35" s="17">
        <v>2243.45532</v>
      </c>
      <c r="H35" s="17">
        <v>0</v>
      </c>
      <c r="I35" s="17">
        <v>2243.45532</v>
      </c>
      <c r="J35" s="17">
        <v>0</v>
      </c>
      <c r="K35" s="17">
        <v>0</v>
      </c>
      <c r="L35" s="18">
        <f t="shared" si="0"/>
        <v>164.05467999999973</v>
      </c>
      <c r="M35" s="18">
        <f t="shared" si="1"/>
        <v>164.05467999999973</v>
      </c>
      <c r="N35" s="18">
        <f t="shared" si="2"/>
        <v>93.185711378145896</v>
      </c>
      <c r="O35" s="18">
        <f t="shared" si="3"/>
        <v>164.05467999999973</v>
      </c>
      <c r="P35" s="18">
        <f t="shared" si="4"/>
        <v>164.05467999999973</v>
      </c>
      <c r="Q35" s="18">
        <f t="shared" si="5"/>
        <v>93.185711378145896</v>
      </c>
      <c r="R35" s="6"/>
    </row>
    <row r="36" spans="1:18" ht="38.25" x14ac:dyDescent="0.2">
      <c r="A36" s="13">
        <v>1</v>
      </c>
      <c r="B36" s="14" t="s">
        <v>51</v>
      </c>
      <c r="C36" s="15" t="s">
        <v>52</v>
      </c>
      <c r="D36" s="16">
        <v>2405.1099999999997</v>
      </c>
      <c r="E36" s="17">
        <v>2407.5099999999998</v>
      </c>
      <c r="F36" s="17">
        <v>2407.5099999999998</v>
      </c>
      <c r="G36" s="17">
        <v>2243.45532</v>
      </c>
      <c r="H36" s="17">
        <v>0</v>
      </c>
      <c r="I36" s="17">
        <v>2243.45532</v>
      </c>
      <c r="J36" s="17">
        <v>0</v>
      </c>
      <c r="K36" s="17">
        <v>0</v>
      </c>
      <c r="L36" s="18">
        <f t="shared" si="0"/>
        <v>164.05467999999973</v>
      </c>
      <c r="M36" s="18">
        <f t="shared" si="1"/>
        <v>164.05467999999973</v>
      </c>
      <c r="N36" s="18">
        <f t="shared" si="2"/>
        <v>93.185711378145896</v>
      </c>
      <c r="O36" s="18">
        <f t="shared" si="3"/>
        <v>164.05467999999973</v>
      </c>
      <c r="P36" s="18">
        <f t="shared" si="4"/>
        <v>164.05467999999973</v>
      </c>
      <c r="Q36" s="18">
        <f t="shared" si="5"/>
        <v>93.185711378145896</v>
      </c>
      <c r="R36" s="6"/>
    </row>
    <row r="37" spans="1:18" x14ac:dyDescent="0.2">
      <c r="A37" s="13">
        <v>0</v>
      </c>
      <c r="B37" s="14" t="s">
        <v>21</v>
      </c>
      <c r="C37" s="15" t="s">
        <v>22</v>
      </c>
      <c r="D37" s="16">
        <v>1891.3120000000001</v>
      </c>
      <c r="E37" s="17">
        <v>1885.3120000000001</v>
      </c>
      <c r="F37" s="17">
        <v>1885.3120000000001</v>
      </c>
      <c r="G37" s="17">
        <v>1769.8380300000001</v>
      </c>
      <c r="H37" s="17">
        <v>0</v>
      </c>
      <c r="I37" s="17">
        <v>1769.8380300000001</v>
      </c>
      <c r="J37" s="17">
        <v>0</v>
      </c>
      <c r="K37" s="17">
        <v>0</v>
      </c>
      <c r="L37" s="18">
        <f t="shared" si="0"/>
        <v>115.47397000000001</v>
      </c>
      <c r="M37" s="18">
        <f t="shared" si="1"/>
        <v>115.47397000000001</v>
      </c>
      <c r="N37" s="18">
        <f t="shared" si="2"/>
        <v>93.875073727849824</v>
      </c>
      <c r="O37" s="18">
        <f t="shared" si="3"/>
        <v>115.47397000000001</v>
      </c>
      <c r="P37" s="18">
        <f t="shared" si="4"/>
        <v>115.47397000000001</v>
      </c>
      <c r="Q37" s="18">
        <f t="shared" si="5"/>
        <v>93.875073727849824</v>
      </c>
      <c r="R37" s="6"/>
    </row>
    <row r="38" spans="1:18" x14ac:dyDescent="0.2">
      <c r="A38" s="13">
        <v>0</v>
      </c>
      <c r="B38" s="14" t="s">
        <v>23</v>
      </c>
      <c r="C38" s="15" t="s">
        <v>24</v>
      </c>
      <c r="D38" s="16">
        <v>425.51600000000002</v>
      </c>
      <c r="E38" s="17">
        <v>430.51600000000002</v>
      </c>
      <c r="F38" s="17">
        <v>430.51600000000002</v>
      </c>
      <c r="G38" s="17">
        <v>419.75233000000003</v>
      </c>
      <c r="H38" s="17">
        <v>0</v>
      </c>
      <c r="I38" s="17">
        <v>419.75233000000003</v>
      </c>
      <c r="J38" s="17">
        <v>0</v>
      </c>
      <c r="K38" s="17">
        <v>0</v>
      </c>
      <c r="L38" s="18">
        <f t="shared" si="0"/>
        <v>10.763669999999991</v>
      </c>
      <c r="M38" s="18">
        <f t="shared" si="1"/>
        <v>10.763669999999991</v>
      </c>
      <c r="N38" s="18">
        <f t="shared" si="2"/>
        <v>97.499821144858728</v>
      </c>
      <c r="O38" s="18">
        <f t="shared" si="3"/>
        <v>10.763669999999991</v>
      </c>
      <c r="P38" s="18">
        <f t="shared" si="4"/>
        <v>10.763669999999991</v>
      </c>
      <c r="Q38" s="18">
        <f t="shared" si="5"/>
        <v>97.499821144858728</v>
      </c>
      <c r="R38" s="6"/>
    </row>
    <row r="39" spans="1:18" x14ac:dyDescent="0.2">
      <c r="A39" s="13">
        <v>0</v>
      </c>
      <c r="B39" s="14" t="s">
        <v>25</v>
      </c>
      <c r="C39" s="15" t="s">
        <v>26</v>
      </c>
      <c r="D39" s="16">
        <v>9.9930000000000003</v>
      </c>
      <c r="E39" s="17">
        <v>11.593</v>
      </c>
      <c r="F39" s="17">
        <v>11.593</v>
      </c>
      <c r="G39" s="17">
        <v>11.593</v>
      </c>
      <c r="H39" s="17">
        <v>0</v>
      </c>
      <c r="I39" s="17">
        <v>11.593</v>
      </c>
      <c r="J39" s="17">
        <v>0</v>
      </c>
      <c r="K39" s="17">
        <v>0</v>
      </c>
      <c r="L39" s="18">
        <f t="shared" si="0"/>
        <v>0</v>
      </c>
      <c r="M39" s="18">
        <f t="shared" si="1"/>
        <v>0</v>
      </c>
      <c r="N39" s="18">
        <f t="shared" si="2"/>
        <v>100</v>
      </c>
      <c r="O39" s="18">
        <f t="shared" si="3"/>
        <v>0</v>
      </c>
      <c r="P39" s="18">
        <f t="shared" si="4"/>
        <v>0</v>
      </c>
      <c r="Q39" s="18">
        <f t="shared" si="5"/>
        <v>100</v>
      </c>
      <c r="R39" s="6"/>
    </row>
    <row r="40" spans="1:18" x14ac:dyDescent="0.2">
      <c r="A40" s="13">
        <v>0</v>
      </c>
      <c r="B40" s="14" t="s">
        <v>27</v>
      </c>
      <c r="C40" s="15" t="s">
        <v>28</v>
      </c>
      <c r="D40" s="16">
        <v>17.5</v>
      </c>
      <c r="E40" s="17">
        <v>18.3</v>
      </c>
      <c r="F40" s="17">
        <v>18.3</v>
      </c>
      <c r="G40" s="17">
        <v>18.3</v>
      </c>
      <c r="H40" s="17">
        <v>0</v>
      </c>
      <c r="I40" s="17">
        <v>18.3</v>
      </c>
      <c r="J40" s="17">
        <v>0</v>
      </c>
      <c r="K40" s="17">
        <v>0</v>
      </c>
      <c r="L40" s="18">
        <f t="shared" si="0"/>
        <v>0</v>
      </c>
      <c r="M40" s="18">
        <f t="shared" si="1"/>
        <v>0</v>
      </c>
      <c r="N40" s="18">
        <f t="shared" si="2"/>
        <v>100</v>
      </c>
      <c r="O40" s="18">
        <f t="shared" si="3"/>
        <v>0</v>
      </c>
      <c r="P40" s="18">
        <f t="shared" si="4"/>
        <v>0</v>
      </c>
      <c r="Q40" s="18">
        <f t="shared" si="5"/>
        <v>100</v>
      </c>
      <c r="R40" s="6"/>
    </row>
    <row r="41" spans="1:18" x14ac:dyDescent="0.2">
      <c r="A41" s="13">
        <v>0</v>
      </c>
      <c r="B41" s="14" t="s">
        <v>31</v>
      </c>
      <c r="C41" s="15" t="s">
        <v>32</v>
      </c>
      <c r="D41" s="16">
        <v>49.527000000000001</v>
      </c>
      <c r="E41" s="17">
        <v>46.527000000000001</v>
      </c>
      <c r="F41" s="17">
        <v>46.527000000000001</v>
      </c>
      <c r="G41" s="17">
        <v>9.0425400000000007</v>
      </c>
      <c r="H41" s="17">
        <v>0</v>
      </c>
      <c r="I41" s="17">
        <v>9.0425400000000007</v>
      </c>
      <c r="J41" s="17">
        <v>0</v>
      </c>
      <c r="K41" s="17">
        <v>0</v>
      </c>
      <c r="L41" s="18">
        <f t="shared" si="0"/>
        <v>37.484459999999999</v>
      </c>
      <c r="M41" s="18">
        <f t="shared" si="1"/>
        <v>37.484459999999999</v>
      </c>
      <c r="N41" s="18">
        <f t="shared" si="2"/>
        <v>19.435037720033531</v>
      </c>
      <c r="O41" s="18">
        <f t="shared" si="3"/>
        <v>37.484459999999999</v>
      </c>
      <c r="P41" s="18">
        <f t="shared" si="4"/>
        <v>37.484459999999999</v>
      </c>
      <c r="Q41" s="18">
        <f t="shared" si="5"/>
        <v>19.435037720033531</v>
      </c>
      <c r="R41" s="6"/>
    </row>
    <row r="42" spans="1:18" x14ac:dyDescent="0.2">
      <c r="A42" s="13">
        <v>0</v>
      </c>
      <c r="B42" s="14" t="s">
        <v>33</v>
      </c>
      <c r="C42" s="15" t="s">
        <v>34</v>
      </c>
      <c r="D42" s="16">
        <v>0.81600000000000006</v>
      </c>
      <c r="E42" s="17">
        <v>0.81600000000000006</v>
      </c>
      <c r="F42" s="17">
        <v>0.81600000000000006</v>
      </c>
      <c r="G42" s="17">
        <v>0.6950900000000001</v>
      </c>
      <c r="H42" s="17">
        <v>0</v>
      </c>
      <c r="I42" s="17">
        <v>0.6950900000000001</v>
      </c>
      <c r="J42" s="17">
        <v>0</v>
      </c>
      <c r="K42" s="17">
        <v>0</v>
      </c>
      <c r="L42" s="18">
        <f t="shared" si="0"/>
        <v>0.12090999999999996</v>
      </c>
      <c r="M42" s="18">
        <f t="shared" si="1"/>
        <v>0.12090999999999996</v>
      </c>
      <c r="N42" s="18">
        <f t="shared" si="2"/>
        <v>85.182598039215691</v>
      </c>
      <c r="O42" s="18">
        <f t="shared" si="3"/>
        <v>0.12090999999999996</v>
      </c>
      <c r="P42" s="18">
        <f t="shared" si="4"/>
        <v>0.12090999999999996</v>
      </c>
      <c r="Q42" s="18">
        <f t="shared" si="5"/>
        <v>85.182598039215691</v>
      </c>
      <c r="R42" s="6"/>
    </row>
    <row r="43" spans="1:18" x14ac:dyDescent="0.2">
      <c r="A43" s="13">
        <v>0</v>
      </c>
      <c r="B43" s="14" t="s">
        <v>35</v>
      </c>
      <c r="C43" s="15" t="s">
        <v>36</v>
      </c>
      <c r="D43" s="16">
        <v>10.125</v>
      </c>
      <c r="E43" s="17">
        <v>14.125</v>
      </c>
      <c r="F43" s="17">
        <v>14.125</v>
      </c>
      <c r="G43" s="17">
        <v>13.913530000000002</v>
      </c>
      <c r="H43" s="17">
        <v>0</v>
      </c>
      <c r="I43" s="17">
        <v>13.913530000000002</v>
      </c>
      <c r="J43" s="17">
        <v>0</v>
      </c>
      <c r="K43" s="17">
        <v>0</v>
      </c>
      <c r="L43" s="18">
        <f t="shared" si="0"/>
        <v>0.21146999999999849</v>
      </c>
      <c r="M43" s="18">
        <f t="shared" si="1"/>
        <v>0.21146999999999849</v>
      </c>
      <c r="N43" s="18">
        <f t="shared" si="2"/>
        <v>98.502867256637188</v>
      </c>
      <c r="O43" s="18">
        <f t="shared" si="3"/>
        <v>0.21146999999999849</v>
      </c>
      <c r="P43" s="18">
        <f t="shared" si="4"/>
        <v>0.21146999999999849</v>
      </c>
      <c r="Q43" s="18">
        <f t="shared" si="5"/>
        <v>98.502867256637188</v>
      </c>
      <c r="R43" s="6"/>
    </row>
    <row r="44" spans="1:18" ht="25.5" x14ac:dyDescent="0.2">
      <c r="A44" s="13">
        <v>0</v>
      </c>
      <c r="B44" s="14" t="s">
        <v>39</v>
      </c>
      <c r="C44" s="15" t="s">
        <v>40</v>
      </c>
      <c r="D44" s="16">
        <v>0.32100000000000001</v>
      </c>
      <c r="E44" s="17">
        <v>0.32100000000000001</v>
      </c>
      <c r="F44" s="17">
        <v>0.32100000000000001</v>
      </c>
      <c r="G44" s="17">
        <v>0.32080000000000003</v>
      </c>
      <c r="H44" s="17">
        <v>0</v>
      </c>
      <c r="I44" s="17">
        <v>0.32080000000000003</v>
      </c>
      <c r="J44" s="17">
        <v>0</v>
      </c>
      <c r="K44" s="17">
        <v>0</v>
      </c>
      <c r="L44" s="18">
        <f t="shared" si="0"/>
        <v>1.9999999999997797E-4</v>
      </c>
      <c r="M44" s="18">
        <f t="shared" si="1"/>
        <v>1.9999999999997797E-4</v>
      </c>
      <c r="N44" s="18">
        <f t="shared" si="2"/>
        <v>99.937694704049846</v>
      </c>
      <c r="O44" s="18">
        <f t="shared" si="3"/>
        <v>1.9999999999997797E-4</v>
      </c>
      <c r="P44" s="18">
        <f t="shared" si="4"/>
        <v>1.9999999999997797E-4</v>
      </c>
      <c r="Q44" s="18">
        <f t="shared" si="5"/>
        <v>99.937694704049846</v>
      </c>
      <c r="R44" s="6"/>
    </row>
    <row r="45" spans="1:18" x14ac:dyDescent="0.2">
      <c r="A45" s="13">
        <v>1</v>
      </c>
      <c r="B45" s="14" t="s">
        <v>55</v>
      </c>
      <c r="C45" s="15" t="s">
        <v>56</v>
      </c>
      <c r="D45" s="16">
        <v>138735.81200000009</v>
      </c>
      <c r="E45" s="17">
        <v>131925.4</v>
      </c>
      <c r="F45" s="17">
        <v>131925.44600000003</v>
      </c>
      <c r="G45" s="17">
        <v>123738.87911000001</v>
      </c>
      <c r="H45" s="17">
        <v>0</v>
      </c>
      <c r="I45" s="17">
        <v>123738.9</v>
      </c>
      <c r="J45" s="17">
        <v>0</v>
      </c>
      <c r="K45" s="17">
        <v>0</v>
      </c>
      <c r="L45" s="18">
        <f t="shared" si="0"/>
        <v>8186.5668900000164</v>
      </c>
      <c r="M45" s="18">
        <f t="shared" si="1"/>
        <v>8186.5208899999852</v>
      </c>
      <c r="N45" s="18">
        <f t="shared" si="2"/>
        <v>93.794550529698412</v>
      </c>
      <c r="O45" s="18">
        <f t="shared" si="3"/>
        <v>8186.5</v>
      </c>
      <c r="P45" s="18">
        <f t="shared" si="4"/>
        <v>8186.5460000000312</v>
      </c>
      <c r="Q45" s="18">
        <f t="shared" si="5"/>
        <v>93.794599068867711</v>
      </c>
      <c r="R45" s="6"/>
    </row>
    <row r="46" spans="1:18" x14ac:dyDescent="0.2">
      <c r="A46" s="13">
        <v>1</v>
      </c>
      <c r="B46" s="14" t="s">
        <v>49</v>
      </c>
      <c r="C46" s="15" t="s">
        <v>50</v>
      </c>
      <c r="D46" s="16">
        <v>138735.81200000009</v>
      </c>
      <c r="E46" s="17">
        <v>131925.44600000003</v>
      </c>
      <c r="F46" s="17">
        <v>131925.44600000003</v>
      </c>
      <c r="G46" s="17">
        <v>123738.87911000001</v>
      </c>
      <c r="H46" s="17">
        <v>0</v>
      </c>
      <c r="I46" s="17">
        <v>123738.87911000001</v>
      </c>
      <c r="J46" s="17">
        <v>0</v>
      </c>
      <c r="K46" s="17">
        <v>0</v>
      </c>
      <c r="L46" s="18">
        <f t="shared" si="0"/>
        <v>8186.5668900000164</v>
      </c>
      <c r="M46" s="18">
        <f t="shared" si="1"/>
        <v>8186.5668900000164</v>
      </c>
      <c r="N46" s="18">
        <f t="shared" si="2"/>
        <v>93.794550529698412</v>
      </c>
      <c r="O46" s="18">
        <f t="shared" si="3"/>
        <v>8186.5668900000164</v>
      </c>
      <c r="P46" s="18">
        <f t="shared" si="4"/>
        <v>8186.5668900000164</v>
      </c>
      <c r="Q46" s="18">
        <f t="shared" si="5"/>
        <v>93.794550529698412</v>
      </c>
      <c r="R46" s="6"/>
    </row>
    <row r="47" spans="1:18" x14ac:dyDescent="0.2">
      <c r="A47" s="13">
        <v>1</v>
      </c>
      <c r="B47" s="14" t="s">
        <v>57</v>
      </c>
      <c r="C47" s="15" t="s">
        <v>58</v>
      </c>
      <c r="D47" s="16">
        <v>25010.457999999999</v>
      </c>
      <c r="E47" s="17">
        <v>23252.440999999999</v>
      </c>
      <c r="F47" s="17">
        <v>23252.440999999999</v>
      </c>
      <c r="G47" s="17">
        <v>20236.306519999998</v>
      </c>
      <c r="H47" s="17">
        <v>0</v>
      </c>
      <c r="I47" s="17">
        <v>20236.306519999998</v>
      </c>
      <c r="J47" s="17">
        <v>0</v>
      </c>
      <c r="K47" s="17">
        <v>0</v>
      </c>
      <c r="L47" s="18">
        <f t="shared" si="0"/>
        <v>3016.1344800000006</v>
      </c>
      <c r="M47" s="18">
        <f t="shared" si="1"/>
        <v>3016.1344800000006</v>
      </c>
      <c r="N47" s="18">
        <f t="shared" si="2"/>
        <v>87.028740423424793</v>
      </c>
      <c r="O47" s="18">
        <f t="shared" si="3"/>
        <v>3016.1344800000006</v>
      </c>
      <c r="P47" s="18">
        <f t="shared" si="4"/>
        <v>3016.1344800000006</v>
      </c>
      <c r="Q47" s="18">
        <f t="shared" si="5"/>
        <v>87.028740423424793</v>
      </c>
      <c r="R47" s="6"/>
    </row>
    <row r="48" spans="1:18" x14ac:dyDescent="0.2">
      <c r="A48" s="13">
        <v>0</v>
      </c>
      <c r="B48" s="14" t="s">
        <v>21</v>
      </c>
      <c r="C48" s="15" t="s">
        <v>22</v>
      </c>
      <c r="D48" s="16">
        <v>16257.799000000001</v>
      </c>
      <c r="E48" s="17">
        <v>15898.470000000001</v>
      </c>
      <c r="F48" s="17">
        <v>15898.470000000001</v>
      </c>
      <c r="G48" s="17">
        <v>14589.286119999999</v>
      </c>
      <c r="H48" s="17">
        <v>0</v>
      </c>
      <c r="I48" s="17">
        <v>14589.286119999999</v>
      </c>
      <c r="J48" s="17">
        <v>0</v>
      </c>
      <c r="K48" s="17">
        <v>0</v>
      </c>
      <c r="L48" s="18">
        <f t="shared" si="0"/>
        <v>1309.1838800000023</v>
      </c>
      <c r="M48" s="18">
        <f t="shared" si="1"/>
        <v>1309.1838800000023</v>
      </c>
      <c r="N48" s="18">
        <f t="shared" si="2"/>
        <v>91.765346728332958</v>
      </c>
      <c r="O48" s="18">
        <f t="shared" si="3"/>
        <v>1309.1838800000023</v>
      </c>
      <c r="P48" s="18">
        <f t="shared" si="4"/>
        <v>1309.1838800000023</v>
      </c>
      <c r="Q48" s="18">
        <f t="shared" si="5"/>
        <v>91.765346728332958</v>
      </c>
      <c r="R48" s="6"/>
    </row>
    <row r="49" spans="1:18" x14ac:dyDescent="0.2">
      <c r="A49" s="13">
        <v>0</v>
      </c>
      <c r="B49" s="14" t="s">
        <v>23</v>
      </c>
      <c r="C49" s="15" t="s">
        <v>24</v>
      </c>
      <c r="D49" s="16">
        <v>3576.7159999999999</v>
      </c>
      <c r="E49" s="17">
        <v>3646.6790000000001</v>
      </c>
      <c r="F49" s="17">
        <v>3646.6790000000001</v>
      </c>
      <c r="G49" s="17">
        <v>3401.4262400000002</v>
      </c>
      <c r="H49" s="17">
        <v>0</v>
      </c>
      <c r="I49" s="17">
        <v>3401.4262400000002</v>
      </c>
      <c r="J49" s="17">
        <v>0</v>
      </c>
      <c r="K49" s="17">
        <v>0</v>
      </c>
      <c r="L49" s="18">
        <f t="shared" si="0"/>
        <v>245.25275999999985</v>
      </c>
      <c r="M49" s="18">
        <f t="shared" si="1"/>
        <v>245.25275999999985</v>
      </c>
      <c r="N49" s="18">
        <f t="shared" si="2"/>
        <v>93.274627133345163</v>
      </c>
      <c r="O49" s="18">
        <f t="shared" si="3"/>
        <v>245.25275999999985</v>
      </c>
      <c r="P49" s="18">
        <f t="shared" si="4"/>
        <v>245.25275999999985</v>
      </c>
      <c r="Q49" s="18">
        <f t="shared" si="5"/>
        <v>93.274627133345163</v>
      </c>
      <c r="R49" s="6"/>
    </row>
    <row r="50" spans="1:18" x14ac:dyDescent="0.2">
      <c r="A50" s="13">
        <v>0</v>
      </c>
      <c r="B50" s="14" t="s">
        <v>25</v>
      </c>
      <c r="C50" s="15" t="s">
        <v>26</v>
      </c>
      <c r="D50" s="16">
        <v>121.113</v>
      </c>
      <c r="E50" s="17">
        <v>186.196</v>
      </c>
      <c r="F50" s="17">
        <v>186.196</v>
      </c>
      <c r="G50" s="17">
        <v>88.363640000000004</v>
      </c>
      <c r="H50" s="17">
        <v>0</v>
      </c>
      <c r="I50" s="17">
        <v>88.363640000000004</v>
      </c>
      <c r="J50" s="17">
        <v>0</v>
      </c>
      <c r="K50" s="17">
        <v>0</v>
      </c>
      <c r="L50" s="18">
        <f t="shared" si="0"/>
        <v>97.832359999999994</v>
      </c>
      <c r="M50" s="18">
        <f t="shared" si="1"/>
        <v>97.832359999999994</v>
      </c>
      <c r="N50" s="18">
        <f t="shared" si="2"/>
        <v>47.457324539732326</v>
      </c>
      <c r="O50" s="18">
        <f t="shared" si="3"/>
        <v>97.832359999999994</v>
      </c>
      <c r="P50" s="18">
        <f t="shared" si="4"/>
        <v>97.832359999999994</v>
      </c>
      <c r="Q50" s="18">
        <f t="shared" si="5"/>
        <v>47.457324539732326</v>
      </c>
      <c r="R50" s="6"/>
    </row>
    <row r="51" spans="1:18" x14ac:dyDescent="0.2">
      <c r="A51" s="13">
        <v>0</v>
      </c>
      <c r="B51" s="14" t="s">
        <v>59</v>
      </c>
      <c r="C51" s="15" t="s">
        <v>60</v>
      </c>
      <c r="D51" s="16">
        <v>1420.556</v>
      </c>
      <c r="E51" s="17">
        <v>216.93200000000002</v>
      </c>
      <c r="F51" s="17">
        <v>216.93200000000002</v>
      </c>
      <c r="G51" s="17">
        <v>215.76098000000002</v>
      </c>
      <c r="H51" s="17">
        <v>0</v>
      </c>
      <c r="I51" s="17">
        <v>215.76098000000002</v>
      </c>
      <c r="J51" s="17">
        <v>0</v>
      </c>
      <c r="K51" s="17">
        <v>0</v>
      </c>
      <c r="L51" s="18">
        <f t="shared" si="0"/>
        <v>1.1710199999999986</v>
      </c>
      <c r="M51" s="18">
        <f t="shared" si="1"/>
        <v>1.1710199999999986</v>
      </c>
      <c r="N51" s="18">
        <f t="shared" si="2"/>
        <v>99.460190290044807</v>
      </c>
      <c r="O51" s="18">
        <f t="shared" si="3"/>
        <v>1.1710199999999986</v>
      </c>
      <c r="P51" s="18">
        <f t="shared" si="4"/>
        <v>1.1710199999999986</v>
      </c>
      <c r="Q51" s="18">
        <f t="shared" si="5"/>
        <v>99.460190290044807</v>
      </c>
      <c r="R51" s="6"/>
    </row>
    <row r="52" spans="1:18" x14ac:dyDescent="0.2">
      <c r="A52" s="13">
        <v>0</v>
      </c>
      <c r="B52" s="14" t="s">
        <v>27</v>
      </c>
      <c r="C52" s="15" t="s">
        <v>28</v>
      </c>
      <c r="D52" s="16">
        <v>183.84100000000001</v>
      </c>
      <c r="E52" s="17">
        <v>251.46899999999999</v>
      </c>
      <c r="F52" s="17">
        <v>251.46899999999999</v>
      </c>
      <c r="G52" s="17">
        <v>128.18796</v>
      </c>
      <c r="H52" s="17">
        <v>0</v>
      </c>
      <c r="I52" s="17">
        <v>128.18796</v>
      </c>
      <c r="J52" s="17">
        <v>0</v>
      </c>
      <c r="K52" s="17">
        <v>0</v>
      </c>
      <c r="L52" s="18">
        <f t="shared" si="0"/>
        <v>123.28103999999999</v>
      </c>
      <c r="M52" s="18">
        <f t="shared" si="1"/>
        <v>123.28103999999999</v>
      </c>
      <c r="N52" s="18">
        <f t="shared" si="2"/>
        <v>50.975651074287484</v>
      </c>
      <c r="O52" s="18">
        <f t="shared" si="3"/>
        <v>123.28103999999999</v>
      </c>
      <c r="P52" s="18">
        <f t="shared" si="4"/>
        <v>123.28103999999999</v>
      </c>
      <c r="Q52" s="18">
        <f t="shared" si="5"/>
        <v>50.975651074287484</v>
      </c>
      <c r="R52" s="6"/>
    </row>
    <row r="53" spans="1:18" x14ac:dyDescent="0.2">
      <c r="A53" s="13">
        <v>0</v>
      </c>
      <c r="B53" s="14" t="s">
        <v>29</v>
      </c>
      <c r="C53" s="15" t="s">
        <v>30</v>
      </c>
      <c r="D53" s="16">
        <v>2.2189999999999999</v>
      </c>
      <c r="E53" s="17">
        <v>2.2189999999999999</v>
      </c>
      <c r="F53" s="17">
        <v>2.2189999999999999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8">
        <f t="shared" si="0"/>
        <v>2.2189999999999999</v>
      </c>
      <c r="M53" s="18">
        <f t="shared" si="1"/>
        <v>2.2189999999999999</v>
      </c>
      <c r="N53" s="18">
        <f t="shared" si="2"/>
        <v>0</v>
      </c>
      <c r="O53" s="18">
        <f t="shared" si="3"/>
        <v>2.2189999999999999</v>
      </c>
      <c r="P53" s="18">
        <f t="shared" si="4"/>
        <v>2.2189999999999999</v>
      </c>
      <c r="Q53" s="18">
        <f t="shared" si="5"/>
        <v>0</v>
      </c>
      <c r="R53" s="6"/>
    </row>
    <row r="54" spans="1:18" x14ac:dyDescent="0.2">
      <c r="A54" s="13">
        <v>0</v>
      </c>
      <c r="B54" s="14" t="s">
        <v>33</v>
      </c>
      <c r="C54" s="15" t="s">
        <v>34</v>
      </c>
      <c r="D54" s="16">
        <v>34.438000000000002</v>
      </c>
      <c r="E54" s="17">
        <v>34.438000000000002</v>
      </c>
      <c r="F54" s="17">
        <v>34.438000000000002</v>
      </c>
      <c r="G54" s="17">
        <v>8.4622600000000006</v>
      </c>
      <c r="H54" s="17">
        <v>0</v>
      </c>
      <c r="I54" s="17">
        <v>8.4622600000000006</v>
      </c>
      <c r="J54" s="17">
        <v>0</v>
      </c>
      <c r="K54" s="17">
        <v>0</v>
      </c>
      <c r="L54" s="18">
        <f t="shared" si="0"/>
        <v>25.975740000000002</v>
      </c>
      <c r="M54" s="18">
        <f t="shared" si="1"/>
        <v>25.975740000000002</v>
      </c>
      <c r="N54" s="18">
        <f t="shared" si="2"/>
        <v>24.572449038852433</v>
      </c>
      <c r="O54" s="18">
        <f t="shared" si="3"/>
        <v>25.975740000000002</v>
      </c>
      <c r="P54" s="18">
        <f t="shared" si="4"/>
        <v>25.975740000000002</v>
      </c>
      <c r="Q54" s="18">
        <f t="shared" si="5"/>
        <v>24.572449038852433</v>
      </c>
      <c r="R54" s="6"/>
    </row>
    <row r="55" spans="1:18" x14ac:dyDescent="0.2">
      <c r="A55" s="13">
        <v>0</v>
      </c>
      <c r="B55" s="14" t="s">
        <v>35</v>
      </c>
      <c r="C55" s="15" t="s">
        <v>36</v>
      </c>
      <c r="D55" s="16">
        <v>1396.2719999999999</v>
      </c>
      <c r="E55" s="17">
        <v>990.01900000000001</v>
      </c>
      <c r="F55" s="17">
        <v>990.01900000000001</v>
      </c>
      <c r="G55" s="17">
        <v>554.71342000000004</v>
      </c>
      <c r="H55" s="17">
        <v>0</v>
      </c>
      <c r="I55" s="17">
        <v>554.71342000000004</v>
      </c>
      <c r="J55" s="17">
        <v>0</v>
      </c>
      <c r="K55" s="17">
        <v>0</v>
      </c>
      <c r="L55" s="18">
        <f t="shared" si="0"/>
        <v>435.30557999999996</v>
      </c>
      <c r="M55" s="18">
        <f t="shared" si="1"/>
        <v>435.30557999999996</v>
      </c>
      <c r="N55" s="18">
        <f t="shared" si="2"/>
        <v>56.030583251432553</v>
      </c>
      <c r="O55" s="18">
        <f t="shared" si="3"/>
        <v>435.30557999999996</v>
      </c>
      <c r="P55" s="18">
        <f t="shared" si="4"/>
        <v>435.30557999999996</v>
      </c>
      <c r="Q55" s="18">
        <f t="shared" si="5"/>
        <v>56.030583251432553</v>
      </c>
      <c r="R55" s="6"/>
    </row>
    <row r="56" spans="1:18" x14ac:dyDescent="0.2">
      <c r="A56" s="13">
        <v>0</v>
      </c>
      <c r="B56" s="14" t="s">
        <v>37</v>
      </c>
      <c r="C56" s="15" t="s">
        <v>38</v>
      </c>
      <c r="D56" s="16">
        <v>1927.1990000000001</v>
      </c>
      <c r="E56" s="17">
        <v>1927.1990000000001</v>
      </c>
      <c r="F56" s="17">
        <v>1927.1990000000001</v>
      </c>
      <c r="G56" s="17">
        <v>1229.85031</v>
      </c>
      <c r="H56" s="17">
        <v>0</v>
      </c>
      <c r="I56" s="17">
        <v>1229.85031</v>
      </c>
      <c r="J56" s="17">
        <v>0</v>
      </c>
      <c r="K56" s="17">
        <v>0</v>
      </c>
      <c r="L56" s="18">
        <f t="shared" si="0"/>
        <v>697.34869000000003</v>
      </c>
      <c r="M56" s="18">
        <f t="shared" si="1"/>
        <v>697.34869000000003</v>
      </c>
      <c r="N56" s="18">
        <f t="shared" si="2"/>
        <v>63.815429024195211</v>
      </c>
      <c r="O56" s="18">
        <f t="shared" si="3"/>
        <v>697.34869000000003</v>
      </c>
      <c r="P56" s="18">
        <f t="shared" si="4"/>
        <v>697.34869000000003</v>
      </c>
      <c r="Q56" s="18">
        <f t="shared" si="5"/>
        <v>63.815429024195211</v>
      </c>
      <c r="R56" s="6"/>
    </row>
    <row r="57" spans="1:18" ht="25.5" x14ac:dyDescent="0.2">
      <c r="A57" s="13">
        <v>0</v>
      </c>
      <c r="B57" s="14" t="s">
        <v>39</v>
      </c>
      <c r="C57" s="15" t="s">
        <v>40</v>
      </c>
      <c r="D57" s="16">
        <v>82.992000000000004</v>
      </c>
      <c r="E57" s="17">
        <v>82.992000000000004</v>
      </c>
      <c r="F57" s="17">
        <v>82.992000000000004</v>
      </c>
      <c r="G57" s="17">
        <v>6.2316400000000005</v>
      </c>
      <c r="H57" s="17">
        <v>0</v>
      </c>
      <c r="I57" s="17">
        <v>6.2316400000000005</v>
      </c>
      <c r="J57" s="17">
        <v>0</v>
      </c>
      <c r="K57" s="17">
        <v>0</v>
      </c>
      <c r="L57" s="18">
        <f t="shared" si="0"/>
        <v>76.760360000000006</v>
      </c>
      <c r="M57" s="18">
        <f t="shared" si="1"/>
        <v>76.760360000000006</v>
      </c>
      <c r="N57" s="18">
        <f t="shared" si="2"/>
        <v>7.508723732407943</v>
      </c>
      <c r="O57" s="18">
        <f t="shared" si="3"/>
        <v>76.760360000000006</v>
      </c>
      <c r="P57" s="18">
        <f t="shared" si="4"/>
        <v>76.760360000000006</v>
      </c>
      <c r="Q57" s="18">
        <f t="shared" si="5"/>
        <v>7.508723732407943</v>
      </c>
      <c r="R57" s="6"/>
    </row>
    <row r="58" spans="1:18" ht="25.5" x14ac:dyDescent="0.2">
      <c r="A58" s="13">
        <v>0</v>
      </c>
      <c r="B58" s="14" t="s">
        <v>41</v>
      </c>
      <c r="C58" s="15" t="s">
        <v>42</v>
      </c>
      <c r="D58" s="16">
        <v>4.5350000000000001</v>
      </c>
      <c r="E58" s="17">
        <v>13.05</v>
      </c>
      <c r="F58" s="17">
        <v>13.05</v>
      </c>
      <c r="G58" s="17">
        <v>13.05</v>
      </c>
      <c r="H58" s="17">
        <v>0</v>
      </c>
      <c r="I58" s="17">
        <v>13.05</v>
      </c>
      <c r="J58" s="17">
        <v>0</v>
      </c>
      <c r="K58" s="17">
        <v>0</v>
      </c>
      <c r="L58" s="18">
        <f t="shared" si="0"/>
        <v>0</v>
      </c>
      <c r="M58" s="18">
        <f t="shared" si="1"/>
        <v>0</v>
      </c>
      <c r="N58" s="18">
        <f t="shared" si="2"/>
        <v>100</v>
      </c>
      <c r="O58" s="18">
        <f t="shared" si="3"/>
        <v>0</v>
      </c>
      <c r="P58" s="18">
        <f t="shared" si="4"/>
        <v>0</v>
      </c>
      <c r="Q58" s="18">
        <f t="shared" si="5"/>
        <v>100</v>
      </c>
      <c r="R58" s="6"/>
    </row>
    <row r="59" spans="1:18" x14ac:dyDescent="0.2">
      <c r="A59" s="13">
        <v>0</v>
      </c>
      <c r="B59" s="14" t="s">
        <v>43</v>
      </c>
      <c r="C59" s="15" t="s">
        <v>44</v>
      </c>
      <c r="D59" s="16">
        <v>2.778</v>
      </c>
      <c r="E59" s="17">
        <v>2.778</v>
      </c>
      <c r="F59" s="17">
        <v>2.778</v>
      </c>
      <c r="G59" s="17">
        <v>0.97395000000000009</v>
      </c>
      <c r="H59" s="17">
        <v>0</v>
      </c>
      <c r="I59" s="17">
        <v>0.97395000000000009</v>
      </c>
      <c r="J59" s="17">
        <v>0</v>
      </c>
      <c r="K59" s="17">
        <v>0</v>
      </c>
      <c r="L59" s="18">
        <f t="shared" si="0"/>
        <v>1.8040499999999999</v>
      </c>
      <c r="M59" s="18">
        <f t="shared" si="1"/>
        <v>1.8040499999999999</v>
      </c>
      <c r="N59" s="18">
        <f t="shared" si="2"/>
        <v>35.059395248380135</v>
      </c>
      <c r="O59" s="18">
        <f t="shared" si="3"/>
        <v>1.8040499999999999</v>
      </c>
      <c r="P59" s="18">
        <f t="shared" si="4"/>
        <v>1.8040499999999999</v>
      </c>
      <c r="Q59" s="18">
        <f t="shared" si="5"/>
        <v>35.059395248380135</v>
      </c>
      <c r="R59" s="6"/>
    </row>
    <row r="60" spans="1:18" ht="25.5" x14ac:dyDescent="0.2">
      <c r="A60" s="13">
        <v>1</v>
      </c>
      <c r="B60" s="14" t="s">
        <v>61</v>
      </c>
      <c r="C60" s="15" t="s">
        <v>62</v>
      </c>
      <c r="D60" s="16">
        <v>33673.985000000001</v>
      </c>
      <c r="E60" s="17">
        <v>31141.778000000002</v>
      </c>
      <c r="F60" s="17">
        <v>31141.778000000002</v>
      </c>
      <c r="G60" s="17">
        <v>26359.289279999997</v>
      </c>
      <c r="H60" s="17">
        <v>0</v>
      </c>
      <c r="I60" s="17">
        <v>26359.289279999997</v>
      </c>
      <c r="J60" s="17">
        <v>0</v>
      </c>
      <c r="K60" s="17">
        <v>0</v>
      </c>
      <c r="L60" s="18">
        <f t="shared" si="0"/>
        <v>4782.4887200000048</v>
      </c>
      <c r="M60" s="18">
        <f t="shared" si="1"/>
        <v>4782.4887200000048</v>
      </c>
      <c r="N60" s="18">
        <f t="shared" si="2"/>
        <v>84.642852697748978</v>
      </c>
      <c r="O60" s="18">
        <f t="shared" si="3"/>
        <v>4782.4887200000048</v>
      </c>
      <c r="P60" s="18">
        <f t="shared" si="4"/>
        <v>4782.4887200000048</v>
      </c>
      <c r="Q60" s="18">
        <f t="shared" si="5"/>
        <v>84.642852697748978</v>
      </c>
      <c r="R60" s="6"/>
    </row>
    <row r="61" spans="1:18" x14ac:dyDescent="0.2">
      <c r="A61" s="13">
        <v>0</v>
      </c>
      <c r="B61" s="14" t="s">
        <v>21</v>
      </c>
      <c r="C61" s="15" t="s">
        <v>22</v>
      </c>
      <c r="D61" s="16">
        <v>14208.521000000001</v>
      </c>
      <c r="E61" s="17">
        <v>13832.732</v>
      </c>
      <c r="F61" s="17">
        <v>13832.732</v>
      </c>
      <c r="G61" s="17">
        <v>13044.23878</v>
      </c>
      <c r="H61" s="17">
        <v>0</v>
      </c>
      <c r="I61" s="17">
        <v>13044.23878</v>
      </c>
      <c r="J61" s="17">
        <v>0</v>
      </c>
      <c r="K61" s="17">
        <v>0</v>
      </c>
      <c r="L61" s="18">
        <f t="shared" si="0"/>
        <v>788.49322000000029</v>
      </c>
      <c r="M61" s="18">
        <f t="shared" si="1"/>
        <v>788.49322000000029</v>
      </c>
      <c r="N61" s="18">
        <f t="shared" si="2"/>
        <v>94.299801225094214</v>
      </c>
      <c r="O61" s="18">
        <f t="shared" si="3"/>
        <v>788.49322000000029</v>
      </c>
      <c r="P61" s="18">
        <f t="shared" si="4"/>
        <v>788.49322000000029</v>
      </c>
      <c r="Q61" s="18">
        <f t="shared" si="5"/>
        <v>94.299801225094214</v>
      </c>
      <c r="R61" s="6"/>
    </row>
    <row r="62" spans="1:18" x14ac:dyDescent="0.2">
      <c r="A62" s="13">
        <v>0</v>
      </c>
      <c r="B62" s="14" t="s">
        <v>23</v>
      </c>
      <c r="C62" s="15" t="s">
        <v>24</v>
      </c>
      <c r="D62" s="16">
        <v>3125.875</v>
      </c>
      <c r="E62" s="17">
        <v>3170.4009999999998</v>
      </c>
      <c r="F62" s="17">
        <v>3170.4009999999998</v>
      </c>
      <c r="G62" s="17">
        <v>3039.5413800000001</v>
      </c>
      <c r="H62" s="17">
        <v>0</v>
      </c>
      <c r="I62" s="17">
        <v>3039.5413800000001</v>
      </c>
      <c r="J62" s="17">
        <v>0</v>
      </c>
      <c r="K62" s="17">
        <v>0</v>
      </c>
      <c r="L62" s="18">
        <f t="shared" si="0"/>
        <v>130.85961999999972</v>
      </c>
      <c r="M62" s="18">
        <f t="shared" si="1"/>
        <v>130.85961999999972</v>
      </c>
      <c r="N62" s="18">
        <f t="shared" si="2"/>
        <v>95.87245840510397</v>
      </c>
      <c r="O62" s="18">
        <f t="shared" si="3"/>
        <v>130.85961999999972</v>
      </c>
      <c r="P62" s="18">
        <f t="shared" si="4"/>
        <v>130.85961999999972</v>
      </c>
      <c r="Q62" s="18">
        <f t="shared" si="5"/>
        <v>95.87245840510397</v>
      </c>
      <c r="R62" s="6"/>
    </row>
    <row r="63" spans="1:18" x14ac:dyDescent="0.2">
      <c r="A63" s="13">
        <v>0</v>
      </c>
      <c r="B63" s="14" t="s">
        <v>25</v>
      </c>
      <c r="C63" s="15" t="s">
        <v>26</v>
      </c>
      <c r="D63" s="16">
        <v>838.12099999999998</v>
      </c>
      <c r="E63" s="17">
        <v>877.59100000000001</v>
      </c>
      <c r="F63" s="17">
        <v>877.59100000000001</v>
      </c>
      <c r="G63" s="17">
        <v>323.30941999999999</v>
      </c>
      <c r="H63" s="17">
        <v>0</v>
      </c>
      <c r="I63" s="17">
        <v>323.30941999999999</v>
      </c>
      <c r="J63" s="17">
        <v>0</v>
      </c>
      <c r="K63" s="17">
        <v>0</v>
      </c>
      <c r="L63" s="18">
        <f t="shared" si="0"/>
        <v>554.28158000000008</v>
      </c>
      <c r="M63" s="18">
        <f t="shared" si="1"/>
        <v>554.28158000000008</v>
      </c>
      <c r="N63" s="18">
        <f t="shared" si="2"/>
        <v>36.840557845283278</v>
      </c>
      <c r="O63" s="18">
        <f t="shared" si="3"/>
        <v>554.28158000000008</v>
      </c>
      <c r="P63" s="18">
        <f t="shared" si="4"/>
        <v>554.28158000000008</v>
      </c>
      <c r="Q63" s="18">
        <f t="shared" si="5"/>
        <v>36.840557845283278</v>
      </c>
      <c r="R63" s="6"/>
    </row>
    <row r="64" spans="1:18" x14ac:dyDescent="0.2">
      <c r="A64" s="13">
        <v>0</v>
      </c>
      <c r="B64" s="14" t="s">
        <v>59</v>
      </c>
      <c r="C64" s="15" t="s">
        <v>60</v>
      </c>
      <c r="D64" s="16">
        <v>2397.6680000000001</v>
      </c>
      <c r="E64" s="17">
        <v>405.41700000000003</v>
      </c>
      <c r="F64" s="17">
        <v>405.41700000000003</v>
      </c>
      <c r="G64" s="17">
        <v>377.51648</v>
      </c>
      <c r="H64" s="17">
        <v>0</v>
      </c>
      <c r="I64" s="17">
        <v>377.51648</v>
      </c>
      <c r="J64" s="17">
        <v>0</v>
      </c>
      <c r="K64" s="17">
        <v>0</v>
      </c>
      <c r="L64" s="18">
        <f t="shared" si="0"/>
        <v>27.900520000000029</v>
      </c>
      <c r="M64" s="18">
        <f t="shared" si="1"/>
        <v>27.900520000000029</v>
      </c>
      <c r="N64" s="18">
        <f t="shared" si="2"/>
        <v>93.118068556572609</v>
      </c>
      <c r="O64" s="18">
        <f t="shared" si="3"/>
        <v>27.900520000000029</v>
      </c>
      <c r="P64" s="18">
        <f t="shared" si="4"/>
        <v>27.900520000000029</v>
      </c>
      <c r="Q64" s="18">
        <f t="shared" si="5"/>
        <v>93.118068556572609</v>
      </c>
      <c r="R64" s="6"/>
    </row>
    <row r="65" spans="1:18" x14ac:dyDescent="0.2">
      <c r="A65" s="13">
        <v>0</v>
      </c>
      <c r="B65" s="14" t="s">
        <v>27</v>
      </c>
      <c r="C65" s="15" t="s">
        <v>28</v>
      </c>
      <c r="D65" s="16">
        <v>633.06399999999996</v>
      </c>
      <c r="E65" s="17">
        <v>783.53200000000004</v>
      </c>
      <c r="F65" s="17">
        <v>783.53200000000004</v>
      </c>
      <c r="G65" s="17">
        <v>434.17353000000003</v>
      </c>
      <c r="H65" s="17">
        <v>0</v>
      </c>
      <c r="I65" s="17">
        <v>434.17353000000003</v>
      </c>
      <c r="J65" s="17">
        <v>0</v>
      </c>
      <c r="K65" s="17">
        <v>0</v>
      </c>
      <c r="L65" s="18">
        <f t="shared" si="0"/>
        <v>349.35847000000001</v>
      </c>
      <c r="M65" s="18">
        <f t="shared" si="1"/>
        <v>349.35847000000001</v>
      </c>
      <c r="N65" s="18">
        <f t="shared" si="2"/>
        <v>55.412354568798726</v>
      </c>
      <c r="O65" s="18">
        <f t="shared" si="3"/>
        <v>349.35847000000001</v>
      </c>
      <c r="P65" s="18">
        <f t="shared" si="4"/>
        <v>349.35847000000001</v>
      </c>
      <c r="Q65" s="18">
        <f t="shared" si="5"/>
        <v>55.412354568798726</v>
      </c>
      <c r="R65" s="6"/>
    </row>
    <row r="66" spans="1:18" x14ac:dyDescent="0.2">
      <c r="A66" s="13">
        <v>0</v>
      </c>
      <c r="B66" s="14" t="s">
        <v>29</v>
      </c>
      <c r="C66" s="15" t="s">
        <v>30</v>
      </c>
      <c r="D66" s="16">
        <v>16.620999999999999</v>
      </c>
      <c r="E66" s="17">
        <v>16.620999999999999</v>
      </c>
      <c r="F66" s="17">
        <v>16.620999999999999</v>
      </c>
      <c r="G66" s="17">
        <v>3.61</v>
      </c>
      <c r="H66" s="17">
        <v>0</v>
      </c>
      <c r="I66" s="17">
        <v>3.61</v>
      </c>
      <c r="J66" s="17">
        <v>0</v>
      </c>
      <c r="K66" s="17">
        <v>0</v>
      </c>
      <c r="L66" s="18">
        <f t="shared" si="0"/>
        <v>13.010999999999999</v>
      </c>
      <c r="M66" s="18">
        <f t="shared" si="1"/>
        <v>13.010999999999999</v>
      </c>
      <c r="N66" s="18">
        <f t="shared" si="2"/>
        <v>21.719511461404249</v>
      </c>
      <c r="O66" s="18">
        <f t="shared" si="3"/>
        <v>13.010999999999999</v>
      </c>
      <c r="P66" s="18">
        <f t="shared" si="4"/>
        <v>13.010999999999999</v>
      </c>
      <c r="Q66" s="18">
        <f t="shared" si="5"/>
        <v>21.719511461404249</v>
      </c>
      <c r="R66" s="6"/>
    </row>
    <row r="67" spans="1:18" x14ac:dyDescent="0.2">
      <c r="A67" s="13">
        <v>0</v>
      </c>
      <c r="B67" s="14" t="s">
        <v>31</v>
      </c>
      <c r="C67" s="15" t="s">
        <v>32</v>
      </c>
      <c r="D67" s="16">
        <v>3451.277</v>
      </c>
      <c r="E67" s="17">
        <v>4234.4769999999999</v>
      </c>
      <c r="F67" s="17">
        <v>4234.4769999999999</v>
      </c>
      <c r="G67" s="17">
        <v>4033.1238800000001</v>
      </c>
      <c r="H67" s="17">
        <v>0</v>
      </c>
      <c r="I67" s="17">
        <v>4033.1238800000001</v>
      </c>
      <c r="J67" s="17">
        <v>0</v>
      </c>
      <c r="K67" s="17">
        <v>0</v>
      </c>
      <c r="L67" s="18">
        <f t="shared" si="0"/>
        <v>201.35311999999976</v>
      </c>
      <c r="M67" s="18">
        <f t="shared" si="1"/>
        <v>201.35311999999976</v>
      </c>
      <c r="N67" s="18">
        <f t="shared" si="2"/>
        <v>95.244911709285475</v>
      </c>
      <c r="O67" s="18">
        <f t="shared" si="3"/>
        <v>201.35311999999976</v>
      </c>
      <c r="P67" s="18">
        <f t="shared" si="4"/>
        <v>201.35311999999976</v>
      </c>
      <c r="Q67" s="18">
        <f t="shared" si="5"/>
        <v>95.244911709285475</v>
      </c>
      <c r="R67" s="6"/>
    </row>
    <row r="68" spans="1:18" x14ac:dyDescent="0.2">
      <c r="A68" s="13">
        <v>0</v>
      </c>
      <c r="B68" s="14" t="s">
        <v>33</v>
      </c>
      <c r="C68" s="15" t="s">
        <v>34</v>
      </c>
      <c r="D68" s="16">
        <v>17.366</v>
      </c>
      <c r="E68" s="17">
        <v>17.366</v>
      </c>
      <c r="F68" s="17">
        <v>17.366</v>
      </c>
      <c r="G68" s="17">
        <v>6.3242900000000004</v>
      </c>
      <c r="H68" s="17">
        <v>0</v>
      </c>
      <c r="I68" s="17">
        <v>6.3242900000000004</v>
      </c>
      <c r="J68" s="17">
        <v>0</v>
      </c>
      <c r="K68" s="17">
        <v>0</v>
      </c>
      <c r="L68" s="18">
        <f t="shared" si="0"/>
        <v>11.041709999999998</v>
      </c>
      <c r="M68" s="18">
        <f t="shared" si="1"/>
        <v>11.041709999999998</v>
      </c>
      <c r="N68" s="18">
        <f t="shared" si="2"/>
        <v>36.41765518829898</v>
      </c>
      <c r="O68" s="18">
        <f t="shared" si="3"/>
        <v>11.041709999999998</v>
      </c>
      <c r="P68" s="18">
        <f t="shared" si="4"/>
        <v>11.041709999999998</v>
      </c>
      <c r="Q68" s="18">
        <f t="shared" si="5"/>
        <v>36.41765518829898</v>
      </c>
      <c r="R68" s="6"/>
    </row>
    <row r="69" spans="1:18" x14ac:dyDescent="0.2">
      <c r="A69" s="13">
        <v>0</v>
      </c>
      <c r="B69" s="14" t="s">
        <v>35</v>
      </c>
      <c r="C69" s="15" t="s">
        <v>36</v>
      </c>
      <c r="D69" s="16">
        <v>1768.04</v>
      </c>
      <c r="E69" s="17">
        <v>1884.992</v>
      </c>
      <c r="F69" s="17">
        <v>1884.992</v>
      </c>
      <c r="G69" s="17">
        <v>1572.9758200000001</v>
      </c>
      <c r="H69" s="17">
        <v>0</v>
      </c>
      <c r="I69" s="17">
        <v>1572.9758200000001</v>
      </c>
      <c r="J69" s="17">
        <v>0</v>
      </c>
      <c r="K69" s="17">
        <v>0</v>
      </c>
      <c r="L69" s="18">
        <f t="shared" si="0"/>
        <v>312.01617999999985</v>
      </c>
      <c r="M69" s="18">
        <f t="shared" si="1"/>
        <v>312.01617999999985</v>
      </c>
      <c r="N69" s="18">
        <f t="shared" si="2"/>
        <v>83.447347256646182</v>
      </c>
      <c r="O69" s="18">
        <f t="shared" si="3"/>
        <v>312.01617999999985</v>
      </c>
      <c r="P69" s="18">
        <f t="shared" si="4"/>
        <v>312.01617999999985</v>
      </c>
      <c r="Q69" s="18">
        <f t="shared" si="5"/>
        <v>83.447347256646182</v>
      </c>
      <c r="R69" s="6"/>
    </row>
    <row r="70" spans="1:18" x14ac:dyDescent="0.2">
      <c r="A70" s="13">
        <v>0</v>
      </c>
      <c r="B70" s="14" t="s">
        <v>37</v>
      </c>
      <c r="C70" s="15" t="s">
        <v>38</v>
      </c>
      <c r="D70" s="16">
        <v>4458.9000000000005</v>
      </c>
      <c r="E70" s="17">
        <v>4458.9000000000005</v>
      </c>
      <c r="F70" s="17">
        <v>4458.9000000000005</v>
      </c>
      <c r="G70" s="17">
        <v>3101.2265499999999</v>
      </c>
      <c r="H70" s="17">
        <v>0</v>
      </c>
      <c r="I70" s="17">
        <v>3101.2265499999999</v>
      </c>
      <c r="J70" s="17">
        <v>0</v>
      </c>
      <c r="K70" s="17">
        <v>0</v>
      </c>
      <c r="L70" s="18">
        <f t="shared" si="0"/>
        <v>1357.6734500000007</v>
      </c>
      <c r="M70" s="18">
        <f t="shared" si="1"/>
        <v>1357.6734500000007</v>
      </c>
      <c r="N70" s="18">
        <f t="shared" si="2"/>
        <v>69.551381506649619</v>
      </c>
      <c r="O70" s="18">
        <f t="shared" si="3"/>
        <v>1357.6734500000007</v>
      </c>
      <c r="P70" s="18">
        <f t="shared" si="4"/>
        <v>1357.6734500000007</v>
      </c>
      <c r="Q70" s="18">
        <f t="shared" si="5"/>
        <v>69.551381506649619</v>
      </c>
      <c r="R70" s="6"/>
    </row>
    <row r="71" spans="1:18" ht="25.5" x14ac:dyDescent="0.2">
      <c r="A71" s="13">
        <v>0</v>
      </c>
      <c r="B71" s="14" t="s">
        <v>39</v>
      </c>
      <c r="C71" s="15" t="s">
        <v>40</v>
      </c>
      <c r="D71" s="16">
        <v>2744.0549999999998</v>
      </c>
      <c r="E71" s="17">
        <v>1438.857</v>
      </c>
      <c r="F71" s="17">
        <v>1438.857</v>
      </c>
      <c r="G71" s="17">
        <v>409.69921000000005</v>
      </c>
      <c r="H71" s="17">
        <v>0</v>
      </c>
      <c r="I71" s="17">
        <v>409.69921000000005</v>
      </c>
      <c r="J71" s="17">
        <v>0</v>
      </c>
      <c r="K71" s="17">
        <v>0</v>
      </c>
      <c r="L71" s="18">
        <f t="shared" si="0"/>
        <v>1029.15779</v>
      </c>
      <c r="M71" s="18">
        <f t="shared" si="1"/>
        <v>1029.15779</v>
      </c>
      <c r="N71" s="18">
        <f t="shared" si="2"/>
        <v>28.473935213853778</v>
      </c>
      <c r="O71" s="18">
        <f t="shared" si="3"/>
        <v>1029.15779</v>
      </c>
      <c r="P71" s="18">
        <f t="shared" si="4"/>
        <v>1029.15779</v>
      </c>
      <c r="Q71" s="18">
        <f t="shared" si="5"/>
        <v>28.473935213853778</v>
      </c>
      <c r="R71" s="6"/>
    </row>
    <row r="72" spans="1:18" ht="25.5" x14ac:dyDescent="0.2">
      <c r="A72" s="13">
        <v>0</v>
      </c>
      <c r="B72" s="14" t="s">
        <v>41</v>
      </c>
      <c r="C72" s="15" t="s">
        <v>42</v>
      </c>
      <c r="D72" s="16">
        <v>12.207000000000001</v>
      </c>
      <c r="E72" s="17">
        <v>18.622</v>
      </c>
      <c r="F72" s="17">
        <v>18.622</v>
      </c>
      <c r="G72" s="17">
        <v>12.512500000000001</v>
      </c>
      <c r="H72" s="17">
        <v>0</v>
      </c>
      <c r="I72" s="17">
        <v>12.512500000000001</v>
      </c>
      <c r="J72" s="17">
        <v>0</v>
      </c>
      <c r="K72" s="17">
        <v>0</v>
      </c>
      <c r="L72" s="18">
        <f t="shared" si="0"/>
        <v>6.1094999999999988</v>
      </c>
      <c r="M72" s="18">
        <f t="shared" si="1"/>
        <v>6.1094999999999988</v>
      </c>
      <c r="N72" s="18">
        <f t="shared" si="2"/>
        <v>67.192030931156694</v>
      </c>
      <c r="O72" s="18">
        <f t="shared" si="3"/>
        <v>6.1094999999999988</v>
      </c>
      <c r="P72" s="18">
        <f t="shared" si="4"/>
        <v>6.1094999999999988</v>
      </c>
      <c r="Q72" s="18">
        <f t="shared" si="5"/>
        <v>67.192030931156694</v>
      </c>
      <c r="R72" s="6"/>
    </row>
    <row r="73" spans="1:18" x14ac:dyDescent="0.2">
      <c r="A73" s="13">
        <v>0</v>
      </c>
      <c r="B73" s="14" t="s">
        <v>43</v>
      </c>
      <c r="C73" s="15" t="s">
        <v>44</v>
      </c>
      <c r="D73" s="16">
        <v>2.27</v>
      </c>
      <c r="E73" s="17">
        <v>2.27</v>
      </c>
      <c r="F73" s="17">
        <v>2.27</v>
      </c>
      <c r="G73" s="17">
        <v>1.0374400000000001</v>
      </c>
      <c r="H73" s="17">
        <v>0</v>
      </c>
      <c r="I73" s="17">
        <v>1.0374400000000001</v>
      </c>
      <c r="J73" s="17">
        <v>0</v>
      </c>
      <c r="K73" s="17">
        <v>0</v>
      </c>
      <c r="L73" s="18">
        <f t="shared" si="0"/>
        <v>1.2325599999999999</v>
      </c>
      <c r="M73" s="18">
        <f t="shared" si="1"/>
        <v>1.2325599999999999</v>
      </c>
      <c r="N73" s="18">
        <f t="shared" si="2"/>
        <v>45.702202643171816</v>
      </c>
      <c r="O73" s="18">
        <f t="shared" si="3"/>
        <v>1.2325599999999999</v>
      </c>
      <c r="P73" s="18">
        <f t="shared" si="4"/>
        <v>1.2325599999999999</v>
      </c>
      <c r="Q73" s="18">
        <f t="shared" si="5"/>
        <v>45.702202643171816</v>
      </c>
      <c r="R73" s="6"/>
    </row>
    <row r="74" spans="1:18" ht="25.5" x14ac:dyDescent="0.2">
      <c r="A74" s="13">
        <v>1</v>
      </c>
      <c r="B74" s="14" t="s">
        <v>63</v>
      </c>
      <c r="C74" s="15" t="s">
        <v>62</v>
      </c>
      <c r="D74" s="16">
        <v>64120.6</v>
      </c>
      <c r="E74" s="17">
        <v>57708.5</v>
      </c>
      <c r="F74" s="17">
        <v>57708.5</v>
      </c>
      <c r="G74" s="17">
        <v>57707.61464</v>
      </c>
      <c r="H74" s="17">
        <v>0</v>
      </c>
      <c r="I74" s="17">
        <v>57707.61464</v>
      </c>
      <c r="J74" s="17">
        <v>0</v>
      </c>
      <c r="K74" s="17">
        <v>0</v>
      </c>
      <c r="L74" s="18">
        <f t="shared" si="0"/>
        <v>0.88536000000021886</v>
      </c>
      <c r="M74" s="18">
        <f t="shared" si="1"/>
        <v>0.88536000000021886</v>
      </c>
      <c r="N74" s="18">
        <f t="shared" si="2"/>
        <v>99.998465806596954</v>
      </c>
      <c r="O74" s="18">
        <f t="shared" si="3"/>
        <v>0.88536000000021886</v>
      </c>
      <c r="P74" s="18">
        <f t="shared" si="4"/>
        <v>0.88536000000021886</v>
      </c>
      <c r="Q74" s="18">
        <f t="shared" si="5"/>
        <v>99.998465806596954</v>
      </c>
      <c r="R74" s="6"/>
    </row>
    <row r="75" spans="1:18" x14ac:dyDescent="0.2">
      <c r="A75" s="13">
        <v>0</v>
      </c>
      <c r="B75" s="14" t="s">
        <v>21</v>
      </c>
      <c r="C75" s="15" t="s">
        <v>22</v>
      </c>
      <c r="D75" s="16">
        <v>52557.868999999999</v>
      </c>
      <c r="E75" s="17">
        <v>47302.048999999999</v>
      </c>
      <c r="F75" s="17">
        <v>47302.048999999999</v>
      </c>
      <c r="G75" s="17">
        <v>47302.048999999999</v>
      </c>
      <c r="H75" s="17">
        <v>0</v>
      </c>
      <c r="I75" s="17">
        <v>47302.048999999999</v>
      </c>
      <c r="J75" s="17">
        <v>0</v>
      </c>
      <c r="K75" s="17">
        <v>0</v>
      </c>
      <c r="L75" s="18">
        <f t="shared" ref="L75:L138" si="6">F75-G75</f>
        <v>0</v>
      </c>
      <c r="M75" s="18">
        <f t="shared" ref="M75:M138" si="7">E75-G75</f>
        <v>0</v>
      </c>
      <c r="N75" s="18">
        <f t="shared" ref="N75:N138" si="8">IF(F75=0,0,(G75/F75)*100)</f>
        <v>100</v>
      </c>
      <c r="O75" s="18">
        <f t="shared" ref="O75:O138" si="9">E75-I75</f>
        <v>0</v>
      </c>
      <c r="P75" s="18">
        <f t="shared" ref="P75:P138" si="10">F75-I75</f>
        <v>0</v>
      </c>
      <c r="Q75" s="18">
        <f t="shared" si="5"/>
        <v>100</v>
      </c>
      <c r="R75" s="6"/>
    </row>
    <row r="76" spans="1:18" x14ac:dyDescent="0.2">
      <c r="A76" s="13">
        <v>0</v>
      </c>
      <c r="B76" s="14" t="s">
        <v>23</v>
      </c>
      <c r="C76" s="15" t="s">
        <v>24</v>
      </c>
      <c r="D76" s="16">
        <v>11562.731</v>
      </c>
      <c r="E76" s="17">
        <v>10406.451000000001</v>
      </c>
      <c r="F76" s="17">
        <v>10406.451000000001</v>
      </c>
      <c r="G76" s="17">
        <v>10405.565640000001</v>
      </c>
      <c r="H76" s="17">
        <v>0</v>
      </c>
      <c r="I76" s="17">
        <v>10405.565640000001</v>
      </c>
      <c r="J76" s="17">
        <v>0</v>
      </c>
      <c r="K76" s="17">
        <v>0</v>
      </c>
      <c r="L76" s="18">
        <f t="shared" si="6"/>
        <v>0.88536000000021886</v>
      </c>
      <c r="M76" s="18">
        <f t="shared" si="7"/>
        <v>0.88536000000021886</v>
      </c>
      <c r="N76" s="18">
        <f t="shared" si="8"/>
        <v>99.991492200366878</v>
      </c>
      <c r="O76" s="18">
        <f t="shared" si="9"/>
        <v>0.88536000000021886</v>
      </c>
      <c r="P76" s="18">
        <f t="shared" si="10"/>
        <v>0.88536000000021886</v>
      </c>
      <c r="Q76" s="18">
        <f t="shared" ref="Q76:Q139" si="11">I76/E76*100</f>
        <v>99.991492200366878</v>
      </c>
      <c r="R76" s="6"/>
    </row>
    <row r="77" spans="1:18" ht="25.5" x14ac:dyDescent="0.2">
      <c r="A77" s="13">
        <v>1</v>
      </c>
      <c r="B77" s="14" t="s">
        <v>64</v>
      </c>
      <c r="C77" s="15" t="s">
        <v>62</v>
      </c>
      <c r="D77" s="16">
        <v>0</v>
      </c>
      <c r="E77" s="17">
        <v>3280.19</v>
      </c>
      <c r="F77" s="17">
        <v>3280.19</v>
      </c>
      <c r="G77" s="17">
        <v>3280.19</v>
      </c>
      <c r="H77" s="17">
        <v>0</v>
      </c>
      <c r="I77" s="17">
        <v>3280.19</v>
      </c>
      <c r="J77" s="17">
        <v>0</v>
      </c>
      <c r="K77" s="17">
        <v>0</v>
      </c>
      <c r="L77" s="18">
        <f t="shared" si="6"/>
        <v>0</v>
      </c>
      <c r="M77" s="18">
        <f t="shared" si="7"/>
        <v>0</v>
      </c>
      <c r="N77" s="18">
        <f t="shared" si="8"/>
        <v>100</v>
      </c>
      <c r="O77" s="18">
        <f t="shared" si="9"/>
        <v>0</v>
      </c>
      <c r="P77" s="18">
        <f t="shared" si="10"/>
        <v>0</v>
      </c>
      <c r="Q77" s="18">
        <f t="shared" si="11"/>
        <v>100</v>
      </c>
      <c r="R77" s="6"/>
    </row>
    <row r="78" spans="1:18" x14ac:dyDescent="0.2">
      <c r="A78" s="13">
        <v>0</v>
      </c>
      <c r="B78" s="14" t="s">
        <v>21</v>
      </c>
      <c r="C78" s="15" t="s">
        <v>22</v>
      </c>
      <c r="D78" s="16">
        <v>0</v>
      </c>
      <c r="E78" s="17">
        <v>2688.7649999999999</v>
      </c>
      <c r="F78" s="17">
        <v>2688.7649999999999</v>
      </c>
      <c r="G78" s="17">
        <v>2688.7649999999999</v>
      </c>
      <c r="H78" s="17">
        <v>0</v>
      </c>
      <c r="I78" s="17">
        <v>2688.7649999999999</v>
      </c>
      <c r="J78" s="17">
        <v>0</v>
      </c>
      <c r="K78" s="17">
        <v>0</v>
      </c>
      <c r="L78" s="18">
        <f t="shared" si="6"/>
        <v>0</v>
      </c>
      <c r="M78" s="18">
        <f t="shared" si="7"/>
        <v>0</v>
      </c>
      <c r="N78" s="18">
        <f t="shared" si="8"/>
        <v>100</v>
      </c>
      <c r="O78" s="18">
        <f t="shared" si="9"/>
        <v>0</v>
      </c>
      <c r="P78" s="18">
        <f t="shared" si="10"/>
        <v>0</v>
      </c>
      <c r="Q78" s="18">
        <f t="shared" si="11"/>
        <v>100</v>
      </c>
      <c r="R78" s="6"/>
    </row>
    <row r="79" spans="1:18" x14ac:dyDescent="0.2">
      <c r="A79" s="13">
        <v>0</v>
      </c>
      <c r="B79" s="14" t="s">
        <v>23</v>
      </c>
      <c r="C79" s="15" t="s">
        <v>24</v>
      </c>
      <c r="D79" s="16">
        <v>0</v>
      </c>
      <c r="E79" s="17">
        <v>591.42500000000007</v>
      </c>
      <c r="F79" s="17">
        <v>591.42500000000007</v>
      </c>
      <c r="G79" s="17">
        <v>591.42500000000007</v>
      </c>
      <c r="H79" s="17">
        <v>0</v>
      </c>
      <c r="I79" s="17">
        <v>591.42500000000007</v>
      </c>
      <c r="J79" s="17">
        <v>0</v>
      </c>
      <c r="K79" s="17">
        <v>0</v>
      </c>
      <c r="L79" s="18">
        <f t="shared" si="6"/>
        <v>0</v>
      </c>
      <c r="M79" s="18">
        <f t="shared" si="7"/>
        <v>0</v>
      </c>
      <c r="N79" s="18">
        <f t="shared" si="8"/>
        <v>100</v>
      </c>
      <c r="O79" s="18">
        <f t="shared" si="9"/>
        <v>0</v>
      </c>
      <c r="P79" s="18">
        <f t="shared" si="10"/>
        <v>0</v>
      </c>
      <c r="Q79" s="18">
        <f t="shared" si="11"/>
        <v>100</v>
      </c>
      <c r="R79" s="6"/>
    </row>
    <row r="80" spans="1:18" ht="38.25" x14ac:dyDescent="0.2">
      <c r="A80" s="13">
        <v>1</v>
      </c>
      <c r="B80" s="14" t="s">
        <v>65</v>
      </c>
      <c r="C80" s="15" t="s">
        <v>66</v>
      </c>
      <c r="D80" s="16">
        <v>3151.788</v>
      </c>
      <c r="E80" s="17">
        <v>3154.1879999999996</v>
      </c>
      <c r="F80" s="17">
        <v>3154.1879999999996</v>
      </c>
      <c r="G80" s="17">
        <v>3135.7656999999999</v>
      </c>
      <c r="H80" s="17">
        <v>0</v>
      </c>
      <c r="I80" s="17">
        <v>3135.7656999999999</v>
      </c>
      <c r="J80" s="17">
        <v>0</v>
      </c>
      <c r="K80" s="17">
        <v>0</v>
      </c>
      <c r="L80" s="18">
        <f t="shared" si="6"/>
        <v>18.422299999999723</v>
      </c>
      <c r="M80" s="18">
        <f t="shared" si="7"/>
        <v>18.422299999999723</v>
      </c>
      <c r="N80" s="18">
        <f t="shared" si="8"/>
        <v>99.415941598915481</v>
      </c>
      <c r="O80" s="18">
        <f t="shared" si="9"/>
        <v>18.422299999999723</v>
      </c>
      <c r="P80" s="18">
        <f t="shared" si="10"/>
        <v>18.422299999999723</v>
      </c>
      <c r="Q80" s="18">
        <f t="shared" si="11"/>
        <v>99.415941598915481</v>
      </c>
      <c r="R80" s="6"/>
    </row>
    <row r="81" spans="1:18" x14ac:dyDescent="0.2">
      <c r="A81" s="13">
        <v>0</v>
      </c>
      <c r="B81" s="14" t="s">
        <v>21</v>
      </c>
      <c r="C81" s="15" t="s">
        <v>22</v>
      </c>
      <c r="D81" s="16">
        <v>2320.4810000000002</v>
      </c>
      <c r="E81" s="17">
        <v>2320.4810000000002</v>
      </c>
      <c r="F81" s="17">
        <v>2320.4810000000002</v>
      </c>
      <c r="G81" s="17">
        <v>2320.4810000000002</v>
      </c>
      <c r="H81" s="17">
        <v>0</v>
      </c>
      <c r="I81" s="17">
        <v>2320.4810000000002</v>
      </c>
      <c r="J81" s="17">
        <v>0</v>
      </c>
      <c r="K81" s="17">
        <v>0</v>
      </c>
      <c r="L81" s="18">
        <f t="shared" si="6"/>
        <v>0</v>
      </c>
      <c r="M81" s="18">
        <f t="shared" si="7"/>
        <v>0</v>
      </c>
      <c r="N81" s="18">
        <f t="shared" si="8"/>
        <v>100</v>
      </c>
      <c r="O81" s="18">
        <f t="shared" si="9"/>
        <v>0</v>
      </c>
      <c r="P81" s="18">
        <f t="shared" si="10"/>
        <v>0</v>
      </c>
      <c r="Q81" s="18">
        <f t="shared" si="11"/>
        <v>100</v>
      </c>
      <c r="R81" s="6"/>
    </row>
    <row r="82" spans="1:18" x14ac:dyDescent="0.2">
      <c r="A82" s="13">
        <v>0</v>
      </c>
      <c r="B82" s="14" t="s">
        <v>23</v>
      </c>
      <c r="C82" s="15" t="s">
        <v>24</v>
      </c>
      <c r="D82" s="16">
        <v>510.50600000000003</v>
      </c>
      <c r="E82" s="17">
        <v>510.50600000000003</v>
      </c>
      <c r="F82" s="17">
        <v>510.50600000000003</v>
      </c>
      <c r="G82" s="17">
        <v>510.50600000000003</v>
      </c>
      <c r="H82" s="17">
        <v>0</v>
      </c>
      <c r="I82" s="17">
        <v>510.50600000000003</v>
      </c>
      <c r="J82" s="17">
        <v>0</v>
      </c>
      <c r="K82" s="17">
        <v>0</v>
      </c>
      <c r="L82" s="18">
        <f t="shared" si="6"/>
        <v>0</v>
      </c>
      <c r="M82" s="18">
        <f t="shared" si="7"/>
        <v>0</v>
      </c>
      <c r="N82" s="18">
        <f t="shared" si="8"/>
        <v>100</v>
      </c>
      <c r="O82" s="18">
        <f t="shared" si="9"/>
        <v>0</v>
      </c>
      <c r="P82" s="18">
        <f t="shared" si="10"/>
        <v>0</v>
      </c>
      <c r="Q82" s="18">
        <f t="shared" si="11"/>
        <v>100</v>
      </c>
      <c r="R82" s="6"/>
    </row>
    <row r="83" spans="1:18" x14ac:dyDescent="0.2">
      <c r="A83" s="13">
        <v>0</v>
      </c>
      <c r="B83" s="14" t="s">
        <v>25</v>
      </c>
      <c r="C83" s="15" t="s">
        <v>26</v>
      </c>
      <c r="D83" s="16">
        <v>8.2799999999999994</v>
      </c>
      <c r="E83" s="17">
        <v>8.2799999999999994</v>
      </c>
      <c r="F83" s="17">
        <v>8.2799999999999994</v>
      </c>
      <c r="G83" s="17">
        <v>3.73</v>
      </c>
      <c r="H83" s="17">
        <v>0</v>
      </c>
      <c r="I83" s="17">
        <v>3.73</v>
      </c>
      <c r="J83" s="17">
        <v>0</v>
      </c>
      <c r="K83" s="17">
        <v>0</v>
      </c>
      <c r="L83" s="18">
        <f t="shared" si="6"/>
        <v>4.5499999999999989</v>
      </c>
      <c r="M83" s="18">
        <f t="shared" si="7"/>
        <v>4.5499999999999989</v>
      </c>
      <c r="N83" s="18">
        <f t="shared" si="8"/>
        <v>45.04830917874397</v>
      </c>
      <c r="O83" s="18">
        <f t="shared" si="9"/>
        <v>4.5499999999999989</v>
      </c>
      <c r="P83" s="18">
        <f t="shared" si="10"/>
        <v>4.5499999999999989</v>
      </c>
      <c r="Q83" s="18">
        <f t="shared" si="11"/>
        <v>45.04830917874397</v>
      </c>
      <c r="R83" s="6"/>
    </row>
    <row r="84" spans="1:18" x14ac:dyDescent="0.2">
      <c r="A84" s="13">
        <v>0</v>
      </c>
      <c r="B84" s="14" t="s">
        <v>27</v>
      </c>
      <c r="C84" s="15" t="s">
        <v>28</v>
      </c>
      <c r="D84" s="16">
        <v>10.26</v>
      </c>
      <c r="E84" s="17">
        <v>12.66</v>
      </c>
      <c r="F84" s="17">
        <v>12.66</v>
      </c>
      <c r="G84" s="17">
        <v>11.01802</v>
      </c>
      <c r="H84" s="17">
        <v>0</v>
      </c>
      <c r="I84" s="17">
        <v>11.01802</v>
      </c>
      <c r="J84" s="17">
        <v>0</v>
      </c>
      <c r="K84" s="17">
        <v>0</v>
      </c>
      <c r="L84" s="18">
        <f t="shared" si="6"/>
        <v>1.6419800000000002</v>
      </c>
      <c r="M84" s="18">
        <f t="shared" si="7"/>
        <v>1.6419800000000002</v>
      </c>
      <c r="N84" s="18">
        <f t="shared" si="8"/>
        <v>87.0301737756714</v>
      </c>
      <c r="O84" s="18">
        <f t="shared" si="9"/>
        <v>1.6419800000000002</v>
      </c>
      <c r="P84" s="18">
        <f t="shared" si="10"/>
        <v>1.6419800000000002</v>
      </c>
      <c r="Q84" s="18">
        <f t="shared" si="11"/>
        <v>87.0301737756714</v>
      </c>
      <c r="R84" s="6"/>
    </row>
    <row r="85" spans="1:18" x14ac:dyDescent="0.2">
      <c r="A85" s="13">
        <v>0</v>
      </c>
      <c r="B85" s="14" t="s">
        <v>29</v>
      </c>
      <c r="C85" s="15" t="s">
        <v>30</v>
      </c>
      <c r="D85" s="16">
        <v>4.6530000000000005</v>
      </c>
      <c r="E85" s="17">
        <v>4.6530000000000005</v>
      </c>
      <c r="F85" s="17">
        <v>4.6530000000000005</v>
      </c>
      <c r="G85" s="17">
        <v>3.25196</v>
      </c>
      <c r="H85" s="17">
        <v>0</v>
      </c>
      <c r="I85" s="17">
        <v>3.25196</v>
      </c>
      <c r="J85" s="17">
        <v>0</v>
      </c>
      <c r="K85" s="17">
        <v>0</v>
      </c>
      <c r="L85" s="18">
        <f t="shared" si="6"/>
        <v>1.4010400000000005</v>
      </c>
      <c r="M85" s="18">
        <f t="shared" si="7"/>
        <v>1.4010400000000005</v>
      </c>
      <c r="N85" s="18">
        <f t="shared" si="8"/>
        <v>69.889533634214473</v>
      </c>
      <c r="O85" s="18">
        <f t="shared" si="9"/>
        <v>1.4010400000000005</v>
      </c>
      <c r="P85" s="18">
        <f t="shared" si="10"/>
        <v>1.4010400000000005</v>
      </c>
      <c r="Q85" s="18">
        <f t="shared" si="11"/>
        <v>69.889533634214473</v>
      </c>
      <c r="R85" s="6"/>
    </row>
    <row r="86" spans="1:18" x14ac:dyDescent="0.2">
      <c r="A86" s="13">
        <v>0</v>
      </c>
      <c r="B86" s="14" t="s">
        <v>33</v>
      </c>
      <c r="C86" s="15" t="s">
        <v>34</v>
      </c>
      <c r="D86" s="16">
        <v>0.54300000000000004</v>
      </c>
      <c r="E86" s="17">
        <v>0.54300000000000004</v>
      </c>
      <c r="F86" s="17">
        <v>0.54300000000000004</v>
      </c>
      <c r="G86" s="17">
        <v>0.54264000000000001</v>
      </c>
      <c r="H86" s="17">
        <v>0</v>
      </c>
      <c r="I86" s="17">
        <v>0.54264000000000001</v>
      </c>
      <c r="J86" s="17">
        <v>0</v>
      </c>
      <c r="K86" s="17">
        <v>0</v>
      </c>
      <c r="L86" s="18">
        <f t="shared" si="6"/>
        <v>3.6000000000002697E-4</v>
      </c>
      <c r="M86" s="18">
        <f t="shared" si="7"/>
        <v>3.6000000000002697E-4</v>
      </c>
      <c r="N86" s="18">
        <f t="shared" si="8"/>
        <v>99.933701657458556</v>
      </c>
      <c r="O86" s="18">
        <f t="shared" si="9"/>
        <v>3.6000000000002697E-4</v>
      </c>
      <c r="P86" s="18">
        <f t="shared" si="10"/>
        <v>3.6000000000002697E-4</v>
      </c>
      <c r="Q86" s="18">
        <f t="shared" si="11"/>
        <v>99.933701657458556</v>
      </c>
      <c r="R86" s="6"/>
    </row>
    <row r="87" spans="1:18" x14ac:dyDescent="0.2">
      <c r="A87" s="13">
        <v>0</v>
      </c>
      <c r="B87" s="14" t="s">
        <v>35</v>
      </c>
      <c r="C87" s="15" t="s">
        <v>36</v>
      </c>
      <c r="D87" s="16">
        <v>41.865000000000002</v>
      </c>
      <c r="E87" s="17">
        <v>41.865000000000002</v>
      </c>
      <c r="F87" s="17">
        <v>41.865000000000002</v>
      </c>
      <c r="G87" s="17">
        <v>31.04618</v>
      </c>
      <c r="H87" s="17">
        <v>0</v>
      </c>
      <c r="I87" s="17">
        <v>31.04618</v>
      </c>
      <c r="J87" s="17">
        <v>0</v>
      </c>
      <c r="K87" s="17">
        <v>0</v>
      </c>
      <c r="L87" s="18">
        <f t="shared" si="6"/>
        <v>10.818820000000002</v>
      </c>
      <c r="M87" s="18">
        <f t="shared" si="7"/>
        <v>10.818820000000002</v>
      </c>
      <c r="N87" s="18">
        <f t="shared" si="8"/>
        <v>74.157840678370945</v>
      </c>
      <c r="O87" s="18">
        <f t="shared" si="9"/>
        <v>10.818820000000002</v>
      </c>
      <c r="P87" s="18">
        <f t="shared" si="10"/>
        <v>10.818820000000002</v>
      </c>
      <c r="Q87" s="18">
        <f t="shared" si="11"/>
        <v>74.157840678370945</v>
      </c>
      <c r="R87" s="6"/>
    </row>
    <row r="88" spans="1:18" ht="25.5" x14ac:dyDescent="0.2">
      <c r="A88" s="13">
        <v>0</v>
      </c>
      <c r="B88" s="14" t="s">
        <v>39</v>
      </c>
      <c r="C88" s="15" t="s">
        <v>40</v>
      </c>
      <c r="D88" s="16">
        <v>255.20000000000002</v>
      </c>
      <c r="E88" s="17">
        <v>255.20000000000002</v>
      </c>
      <c r="F88" s="17">
        <v>255.20000000000002</v>
      </c>
      <c r="G88" s="17">
        <v>255.18989999999999</v>
      </c>
      <c r="H88" s="17">
        <v>0</v>
      </c>
      <c r="I88" s="17">
        <v>255.18989999999999</v>
      </c>
      <c r="J88" s="17">
        <v>0</v>
      </c>
      <c r="K88" s="17">
        <v>0</v>
      </c>
      <c r="L88" s="18">
        <f t="shared" si="6"/>
        <v>1.0100000000022646E-2</v>
      </c>
      <c r="M88" s="18">
        <f t="shared" si="7"/>
        <v>1.0100000000022646E-2</v>
      </c>
      <c r="N88" s="18">
        <f t="shared" si="8"/>
        <v>99.996042319749208</v>
      </c>
      <c r="O88" s="18">
        <f t="shared" si="9"/>
        <v>1.0100000000022646E-2</v>
      </c>
      <c r="P88" s="18">
        <f t="shared" si="10"/>
        <v>1.0100000000022646E-2</v>
      </c>
      <c r="Q88" s="18">
        <f t="shared" si="11"/>
        <v>99.996042319749208</v>
      </c>
      <c r="R88" s="6"/>
    </row>
    <row r="89" spans="1:18" ht="25.5" x14ac:dyDescent="0.2">
      <c r="A89" s="13">
        <v>1</v>
      </c>
      <c r="B89" s="14" t="s">
        <v>67</v>
      </c>
      <c r="C89" s="15" t="s">
        <v>68</v>
      </c>
      <c r="D89" s="16">
        <v>7140.8789999999999</v>
      </c>
      <c r="E89" s="17">
        <v>7472.134</v>
      </c>
      <c r="F89" s="17">
        <v>7472.134</v>
      </c>
      <c r="G89" s="17">
        <v>7351.9270100000003</v>
      </c>
      <c r="H89" s="17">
        <v>0</v>
      </c>
      <c r="I89" s="17">
        <v>7351.9270100000003</v>
      </c>
      <c r="J89" s="17">
        <v>0</v>
      </c>
      <c r="K89" s="17">
        <v>0</v>
      </c>
      <c r="L89" s="18">
        <f t="shared" si="6"/>
        <v>120.20698999999968</v>
      </c>
      <c r="M89" s="18">
        <f t="shared" si="7"/>
        <v>120.20698999999968</v>
      </c>
      <c r="N89" s="18">
        <f t="shared" si="8"/>
        <v>98.391262924353342</v>
      </c>
      <c r="O89" s="18">
        <f t="shared" si="9"/>
        <v>120.20698999999968</v>
      </c>
      <c r="P89" s="18">
        <f t="shared" si="10"/>
        <v>120.20698999999968</v>
      </c>
      <c r="Q89" s="18">
        <f t="shared" si="11"/>
        <v>98.391262924353342</v>
      </c>
      <c r="R89" s="6"/>
    </row>
    <row r="90" spans="1:18" x14ac:dyDescent="0.2">
      <c r="A90" s="13">
        <v>0</v>
      </c>
      <c r="B90" s="14" t="s">
        <v>21</v>
      </c>
      <c r="C90" s="15" t="s">
        <v>22</v>
      </c>
      <c r="D90" s="16">
        <v>5272.6620000000003</v>
      </c>
      <c r="E90" s="17">
        <v>5542.4409999999998</v>
      </c>
      <c r="F90" s="17">
        <v>5542.4409999999998</v>
      </c>
      <c r="G90" s="17">
        <v>5527.3123700000006</v>
      </c>
      <c r="H90" s="17">
        <v>0</v>
      </c>
      <c r="I90" s="17">
        <v>5527.3123700000006</v>
      </c>
      <c r="J90" s="17">
        <v>0</v>
      </c>
      <c r="K90" s="17">
        <v>0</v>
      </c>
      <c r="L90" s="18">
        <f t="shared" si="6"/>
        <v>15.128629999999248</v>
      </c>
      <c r="M90" s="18">
        <f t="shared" si="7"/>
        <v>15.128629999999248</v>
      </c>
      <c r="N90" s="18">
        <f t="shared" si="8"/>
        <v>99.727040305886888</v>
      </c>
      <c r="O90" s="18">
        <f t="shared" si="9"/>
        <v>15.128629999999248</v>
      </c>
      <c r="P90" s="18">
        <f t="shared" si="10"/>
        <v>15.128629999999248</v>
      </c>
      <c r="Q90" s="18">
        <f t="shared" si="11"/>
        <v>99.727040305886888</v>
      </c>
      <c r="R90" s="6"/>
    </row>
    <row r="91" spans="1:18" x14ac:dyDescent="0.2">
      <c r="A91" s="13">
        <v>0</v>
      </c>
      <c r="B91" s="14" t="s">
        <v>23</v>
      </c>
      <c r="C91" s="15" t="s">
        <v>24</v>
      </c>
      <c r="D91" s="16">
        <v>1159.9860000000001</v>
      </c>
      <c r="E91" s="17">
        <v>1227.1980000000001</v>
      </c>
      <c r="F91" s="17">
        <v>1227.1980000000001</v>
      </c>
      <c r="G91" s="17">
        <v>1223.8672300000001</v>
      </c>
      <c r="H91" s="17">
        <v>0</v>
      </c>
      <c r="I91" s="17">
        <v>1223.8672300000001</v>
      </c>
      <c r="J91" s="17">
        <v>0</v>
      </c>
      <c r="K91" s="17">
        <v>0</v>
      </c>
      <c r="L91" s="18">
        <f t="shared" si="6"/>
        <v>3.3307700000000295</v>
      </c>
      <c r="M91" s="18">
        <f t="shared" si="7"/>
        <v>3.3307700000000295</v>
      </c>
      <c r="N91" s="18">
        <f t="shared" si="8"/>
        <v>99.728587399914275</v>
      </c>
      <c r="O91" s="18">
        <f t="shared" si="9"/>
        <v>3.3307700000000295</v>
      </c>
      <c r="P91" s="18">
        <f t="shared" si="10"/>
        <v>3.3307700000000295</v>
      </c>
      <c r="Q91" s="18">
        <f t="shared" si="11"/>
        <v>99.728587399914275</v>
      </c>
      <c r="R91" s="6"/>
    </row>
    <row r="92" spans="1:18" x14ac:dyDescent="0.2">
      <c r="A92" s="13">
        <v>0</v>
      </c>
      <c r="B92" s="14" t="s">
        <v>25</v>
      </c>
      <c r="C92" s="15" t="s">
        <v>26</v>
      </c>
      <c r="D92" s="16">
        <v>3.0660000000000003</v>
      </c>
      <c r="E92" s="17">
        <v>3.0660000000000003</v>
      </c>
      <c r="F92" s="17">
        <v>3.0660000000000003</v>
      </c>
      <c r="G92" s="17">
        <v>3.0660000000000003</v>
      </c>
      <c r="H92" s="17">
        <v>0</v>
      </c>
      <c r="I92" s="17">
        <v>3.0660000000000003</v>
      </c>
      <c r="J92" s="17">
        <v>0</v>
      </c>
      <c r="K92" s="17">
        <v>0</v>
      </c>
      <c r="L92" s="18">
        <f t="shared" si="6"/>
        <v>0</v>
      </c>
      <c r="M92" s="18">
        <f t="shared" si="7"/>
        <v>0</v>
      </c>
      <c r="N92" s="18">
        <f t="shared" si="8"/>
        <v>100</v>
      </c>
      <c r="O92" s="18">
        <f t="shared" si="9"/>
        <v>0</v>
      </c>
      <c r="P92" s="18">
        <f t="shared" si="10"/>
        <v>0</v>
      </c>
      <c r="Q92" s="18">
        <f t="shared" si="11"/>
        <v>100</v>
      </c>
      <c r="R92" s="6"/>
    </row>
    <row r="93" spans="1:18" x14ac:dyDescent="0.2">
      <c r="A93" s="13">
        <v>0</v>
      </c>
      <c r="B93" s="14" t="s">
        <v>27</v>
      </c>
      <c r="C93" s="15" t="s">
        <v>28</v>
      </c>
      <c r="D93" s="16">
        <v>14.728</v>
      </c>
      <c r="E93" s="17">
        <v>16.852</v>
      </c>
      <c r="F93" s="17">
        <v>16.852</v>
      </c>
      <c r="G93" s="17">
        <v>16.76548</v>
      </c>
      <c r="H93" s="17">
        <v>0</v>
      </c>
      <c r="I93" s="17">
        <v>16.76548</v>
      </c>
      <c r="J93" s="17">
        <v>0</v>
      </c>
      <c r="K93" s="17">
        <v>0</v>
      </c>
      <c r="L93" s="18">
        <f t="shared" si="6"/>
        <v>8.6520000000000152E-2</v>
      </c>
      <c r="M93" s="18">
        <f t="shared" si="7"/>
        <v>8.6520000000000152E-2</v>
      </c>
      <c r="N93" s="18">
        <f t="shared" si="8"/>
        <v>99.486589128886777</v>
      </c>
      <c r="O93" s="18">
        <f t="shared" si="9"/>
        <v>8.6520000000000152E-2</v>
      </c>
      <c r="P93" s="18">
        <f t="shared" si="10"/>
        <v>8.6520000000000152E-2</v>
      </c>
      <c r="Q93" s="18">
        <f t="shared" si="11"/>
        <v>99.486589128886777</v>
      </c>
      <c r="R93" s="6"/>
    </row>
    <row r="94" spans="1:18" x14ac:dyDescent="0.2">
      <c r="A94" s="13">
        <v>0</v>
      </c>
      <c r="B94" s="14" t="s">
        <v>31</v>
      </c>
      <c r="C94" s="15" t="s">
        <v>32</v>
      </c>
      <c r="D94" s="16">
        <v>649.96799999999996</v>
      </c>
      <c r="E94" s="17">
        <v>647.96799999999996</v>
      </c>
      <c r="F94" s="17">
        <v>647.96799999999996</v>
      </c>
      <c r="G94" s="17">
        <v>548.95091000000002</v>
      </c>
      <c r="H94" s="17">
        <v>0</v>
      </c>
      <c r="I94" s="17">
        <v>548.95091000000002</v>
      </c>
      <c r="J94" s="17">
        <v>0</v>
      </c>
      <c r="K94" s="17">
        <v>0</v>
      </c>
      <c r="L94" s="18">
        <f t="shared" si="6"/>
        <v>99.017089999999939</v>
      </c>
      <c r="M94" s="18">
        <f t="shared" si="7"/>
        <v>99.017089999999939</v>
      </c>
      <c r="N94" s="18">
        <f t="shared" si="8"/>
        <v>84.718830250876593</v>
      </c>
      <c r="O94" s="18">
        <f t="shared" si="9"/>
        <v>99.017089999999939</v>
      </c>
      <c r="P94" s="18">
        <f t="shared" si="10"/>
        <v>99.017089999999939</v>
      </c>
      <c r="Q94" s="18">
        <f t="shared" si="11"/>
        <v>84.718830250876593</v>
      </c>
      <c r="R94" s="6"/>
    </row>
    <row r="95" spans="1:18" x14ac:dyDescent="0.2">
      <c r="A95" s="13">
        <v>0</v>
      </c>
      <c r="B95" s="14" t="s">
        <v>33</v>
      </c>
      <c r="C95" s="15" t="s">
        <v>34</v>
      </c>
      <c r="D95" s="16">
        <v>0.28100000000000003</v>
      </c>
      <c r="E95" s="17">
        <v>0.28100000000000003</v>
      </c>
      <c r="F95" s="17">
        <v>0.28100000000000003</v>
      </c>
      <c r="G95" s="17">
        <v>0.26986000000000004</v>
      </c>
      <c r="H95" s="17">
        <v>0</v>
      </c>
      <c r="I95" s="17">
        <v>0.26986000000000004</v>
      </c>
      <c r="J95" s="17">
        <v>0</v>
      </c>
      <c r="K95" s="17">
        <v>0</v>
      </c>
      <c r="L95" s="18">
        <f t="shared" si="6"/>
        <v>1.1139999999999983E-2</v>
      </c>
      <c r="M95" s="18">
        <f t="shared" si="7"/>
        <v>1.1139999999999983E-2</v>
      </c>
      <c r="N95" s="18">
        <f t="shared" si="8"/>
        <v>96.035587188612098</v>
      </c>
      <c r="O95" s="18">
        <f t="shared" si="9"/>
        <v>1.1139999999999983E-2</v>
      </c>
      <c r="P95" s="18">
        <f t="shared" si="10"/>
        <v>1.1139999999999983E-2</v>
      </c>
      <c r="Q95" s="18">
        <f t="shared" si="11"/>
        <v>96.035587188612098</v>
      </c>
      <c r="R95" s="6"/>
    </row>
    <row r="96" spans="1:18" x14ac:dyDescent="0.2">
      <c r="A96" s="13">
        <v>0</v>
      </c>
      <c r="B96" s="14" t="s">
        <v>35</v>
      </c>
      <c r="C96" s="15" t="s">
        <v>36</v>
      </c>
      <c r="D96" s="16">
        <v>39.575000000000003</v>
      </c>
      <c r="E96" s="17">
        <v>33.715000000000003</v>
      </c>
      <c r="F96" s="17">
        <v>33.715000000000003</v>
      </c>
      <c r="G96" s="17">
        <v>31.179560000000002</v>
      </c>
      <c r="H96" s="17">
        <v>0</v>
      </c>
      <c r="I96" s="17">
        <v>31.179560000000002</v>
      </c>
      <c r="J96" s="17">
        <v>0</v>
      </c>
      <c r="K96" s="17">
        <v>0</v>
      </c>
      <c r="L96" s="18">
        <f t="shared" si="6"/>
        <v>2.5354400000000012</v>
      </c>
      <c r="M96" s="18">
        <f t="shared" si="7"/>
        <v>2.5354400000000012</v>
      </c>
      <c r="N96" s="18">
        <f t="shared" si="8"/>
        <v>92.479786445202421</v>
      </c>
      <c r="O96" s="18">
        <f t="shared" si="9"/>
        <v>2.5354400000000012</v>
      </c>
      <c r="P96" s="18">
        <f t="shared" si="10"/>
        <v>2.5354400000000012</v>
      </c>
      <c r="Q96" s="18">
        <f t="shared" si="11"/>
        <v>92.479786445202421</v>
      </c>
      <c r="R96" s="6"/>
    </row>
    <row r="97" spans="1:18" x14ac:dyDescent="0.2">
      <c r="A97" s="13">
        <v>0</v>
      </c>
      <c r="B97" s="14" t="s">
        <v>37</v>
      </c>
      <c r="C97" s="15" t="s">
        <v>38</v>
      </c>
      <c r="D97" s="16">
        <v>0.35799999999999998</v>
      </c>
      <c r="E97" s="17">
        <v>0.35799999999999998</v>
      </c>
      <c r="F97" s="17">
        <v>0.35799999999999998</v>
      </c>
      <c r="G97" s="17">
        <v>0.26100000000000001</v>
      </c>
      <c r="H97" s="17">
        <v>0</v>
      </c>
      <c r="I97" s="17">
        <v>0.26100000000000001</v>
      </c>
      <c r="J97" s="17">
        <v>0</v>
      </c>
      <c r="K97" s="17">
        <v>0</v>
      </c>
      <c r="L97" s="18">
        <f t="shared" si="6"/>
        <v>9.6999999999999975E-2</v>
      </c>
      <c r="M97" s="18">
        <f t="shared" si="7"/>
        <v>9.6999999999999975E-2</v>
      </c>
      <c r="N97" s="18">
        <f t="shared" si="8"/>
        <v>72.905027932960891</v>
      </c>
      <c r="O97" s="18">
        <f t="shared" si="9"/>
        <v>9.6999999999999975E-2</v>
      </c>
      <c r="P97" s="18">
        <f t="shared" si="10"/>
        <v>9.6999999999999975E-2</v>
      </c>
      <c r="Q97" s="18">
        <f t="shared" si="11"/>
        <v>72.905027932960891</v>
      </c>
      <c r="R97" s="6"/>
    </row>
    <row r="98" spans="1:18" ht="25.5" x14ac:dyDescent="0.2">
      <c r="A98" s="13">
        <v>0</v>
      </c>
      <c r="B98" s="14" t="s">
        <v>39</v>
      </c>
      <c r="C98" s="15" t="s">
        <v>40</v>
      </c>
      <c r="D98" s="16">
        <v>0.255</v>
      </c>
      <c r="E98" s="17">
        <v>0.255</v>
      </c>
      <c r="F98" s="17">
        <v>0.255</v>
      </c>
      <c r="G98" s="17">
        <v>0.25459999999999999</v>
      </c>
      <c r="H98" s="17">
        <v>0</v>
      </c>
      <c r="I98" s="17">
        <v>0.25459999999999999</v>
      </c>
      <c r="J98" s="17">
        <v>0</v>
      </c>
      <c r="K98" s="17">
        <v>0</v>
      </c>
      <c r="L98" s="18">
        <f t="shared" si="6"/>
        <v>4.0000000000001146E-4</v>
      </c>
      <c r="M98" s="18">
        <f t="shared" si="7"/>
        <v>4.0000000000001146E-4</v>
      </c>
      <c r="N98" s="18">
        <f t="shared" si="8"/>
        <v>99.843137254901961</v>
      </c>
      <c r="O98" s="18">
        <f t="shared" si="9"/>
        <v>4.0000000000001146E-4</v>
      </c>
      <c r="P98" s="18">
        <f t="shared" si="10"/>
        <v>4.0000000000001146E-4</v>
      </c>
      <c r="Q98" s="18">
        <f t="shared" si="11"/>
        <v>99.843137254901961</v>
      </c>
      <c r="R98" s="6"/>
    </row>
    <row r="99" spans="1:18" ht="25.5" x14ac:dyDescent="0.2">
      <c r="A99" s="13">
        <v>1</v>
      </c>
      <c r="B99" s="14" t="s">
        <v>69</v>
      </c>
      <c r="C99" s="15" t="s">
        <v>70</v>
      </c>
      <c r="D99" s="16">
        <v>3471.0830000000005</v>
      </c>
      <c r="E99" s="17">
        <v>3580.7850000000003</v>
      </c>
      <c r="F99" s="17">
        <v>3580.7850000000003</v>
      </c>
      <c r="G99" s="17">
        <v>3518.06639</v>
      </c>
      <c r="H99" s="17">
        <v>0</v>
      </c>
      <c r="I99" s="17">
        <v>3518.06639</v>
      </c>
      <c r="J99" s="17">
        <v>0</v>
      </c>
      <c r="K99" s="17">
        <v>0</v>
      </c>
      <c r="L99" s="18">
        <f t="shared" si="6"/>
        <v>62.718610000000353</v>
      </c>
      <c r="M99" s="18">
        <f t="shared" si="7"/>
        <v>62.718610000000353</v>
      </c>
      <c r="N99" s="18">
        <f t="shared" si="8"/>
        <v>98.248467584621807</v>
      </c>
      <c r="O99" s="18">
        <f t="shared" si="9"/>
        <v>62.718610000000353</v>
      </c>
      <c r="P99" s="18">
        <f t="shared" si="10"/>
        <v>62.718610000000353</v>
      </c>
      <c r="Q99" s="18">
        <f t="shared" si="11"/>
        <v>98.248467584621807</v>
      </c>
      <c r="R99" s="6"/>
    </row>
    <row r="100" spans="1:18" x14ac:dyDescent="0.2">
      <c r="A100" s="13">
        <v>0</v>
      </c>
      <c r="B100" s="14" t="s">
        <v>21</v>
      </c>
      <c r="C100" s="15" t="s">
        <v>22</v>
      </c>
      <c r="D100" s="16">
        <v>2584.6370000000002</v>
      </c>
      <c r="E100" s="17">
        <v>2669.4969999999998</v>
      </c>
      <c r="F100" s="17">
        <v>2669.4969999999998</v>
      </c>
      <c r="G100" s="17">
        <v>2669.4969999999998</v>
      </c>
      <c r="H100" s="17">
        <v>0</v>
      </c>
      <c r="I100" s="17">
        <v>2669.4969999999998</v>
      </c>
      <c r="J100" s="17">
        <v>0</v>
      </c>
      <c r="K100" s="17">
        <v>0</v>
      </c>
      <c r="L100" s="18">
        <f t="shared" si="6"/>
        <v>0</v>
      </c>
      <c r="M100" s="18">
        <f t="shared" si="7"/>
        <v>0</v>
      </c>
      <c r="N100" s="18">
        <f t="shared" si="8"/>
        <v>100</v>
      </c>
      <c r="O100" s="18">
        <f t="shared" si="9"/>
        <v>0</v>
      </c>
      <c r="P100" s="18">
        <f t="shared" si="10"/>
        <v>0</v>
      </c>
      <c r="Q100" s="18">
        <f t="shared" si="11"/>
        <v>100</v>
      </c>
      <c r="R100" s="6"/>
    </row>
    <row r="101" spans="1:18" x14ac:dyDescent="0.2">
      <c r="A101" s="13">
        <v>0</v>
      </c>
      <c r="B101" s="14" t="s">
        <v>23</v>
      </c>
      <c r="C101" s="15" t="s">
        <v>24</v>
      </c>
      <c r="D101" s="16">
        <v>567.95299999999997</v>
      </c>
      <c r="E101" s="17">
        <v>587.29</v>
      </c>
      <c r="F101" s="17">
        <v>587.29</v>
      </c>
      <c r="G101" s="17">
        <v>586.21127999999999</v>
      </c>
      <c r="H101" s="17">
        <v>0</v>
      </c>
      <c r="I101" s="17">
        <v>586.21127999999999</v>
      </c>
      <c r="J101" s="17">
        <v>0</v>
      </c>
      <c r="K101" s="17">
        <v>0</v>
      </c>
      <c r="L101" s="18">
        <f t="shared" si="6"/>
        <v>1.0787199999999757</v>
      </c>
      <c r="M101" s="18">
        <f t="shared" si="7"/>
        <v>1.0787199999999757</v>
      </c>
      <c r="N101" s="18">
        <f t="shared" si="8"/>
        <v>99.816322430145249</v>
      </c>
      <c r="O101" s="18">
        <f t="shared" si="9"/>
        <v>1.0787199999999757</v>
      </c>
      <c r="P101" s="18">
        <f t="shared" si="10"/>
        <v>1.0787199999999757</v>
      </c>
      <c r="Q101" s="18">
        <f t="shared" si="11"/>
        <v>99.816322430145249</v>
      </c>
      <c r="R101" s="6"/>
    </row>
    <row r="102" spans="1:18" x14ac:dyDescent="0.2">
      <c r="A102" s="13">
        <v>0</v>
      </c>
      <c r="B102" s="14" t="s">
        <v>25</v>
      </c>
      <c r="C102" s="15" t="s">
        <v>26</v>
      </c>
      <c r="D102" s="16">
        <v>83.064999999999998</v>
      </c>
      <c r="E102" s="17">
        <v>104.405</v>
      </c>
      <c r="F102" s="17">
        <v>104.405</v>
      </c>
      <c r="G102" s="17">
        <v>104.405</v>
      </c>
      <c r="H102" s="17">
        <v>0</v>
      </c>
      <c r="I102" s="17">
        <v>104.405</v>
      </c>
      <c r="J102" s="17">
        <v>0</v>
      </c>
      <c r="K102" s="17">
        <v>0</v>
      </c>
      <c r="L102" s="18">
        <f t="shared" si="6"/>
        <v>0</v>
      </c>
      <c r="M102" s="18">
        <f t="shared" si="7"/>
        <v>0</v>
      </c>
      <c r="N102" s="18">
        <f t="shared" si="8"/>
        <v>100</v>
      </c>
      <c r="O102" s="18">
        <f t="shared" si="9"/>
        <v>0</v>
      </c>
      <c r="P102" s="18">
        <f t="shared" si="10"/>
        <v>0</v>
      </c>
      <c r="Q102" s="18">
        <f t="shared" si="11"/>
        <v>100</v>
      </c>
      <c r="R102" s="6"/>
    </row>
    <row r="103" spans="1:18" x14ac:dyDescent="0.2">
      <c r="A103" s="13">
        <v>0</v>
      </c>
      <c r="B103" s="14" t="s">
        <v>27</v>
      </c>
      <c r="C103" s="15" t="s">
        <v>28</v>
      </c>
      <c r="D103" s="16">
        <v>53.139000000000003</v>
      </c>
      <c r="E103" s="17">
        <v>34.198999999999998</v>
      </c>
      <c r="F103" s="17">
        <v>34.198999999999998</v>
      </c>
      <c r="G103" s="17">
        <v>30.134400000000003</v>
      </c>
      <c r="H103" s="17">
        <v>0</v>
      </c>
      <c r="I103" s="17">
        <v>30.134400000000003</v>
      </c>
      <c r="J103" s="17">
        <v>0</v>
      </c>
      <c r="K103" s="17">
        <v>0</v>
      </c>
      <c r="L103" s="18">
        <f t="shared" si="6"/>
        <v>4.0645999999999951</v>
      </c>
      <c r="M103" s="18">
        <f t="shared" si="7"/>
        <v>4.0645999999999951</v>
      </c>
      <c r="N103" s="18">
        <f t="shared" si="8"/>
        <v>88.114857159566085</v>
      </c>
      <c r="O103" s="18">
        <f t="shared" si="9"/>
        <v>4.0645999999999951</v>
      </c>
      <c r="P103" s="18">
        <f t="shared" si="10"/>
        <v>4.0645999999999951</v>
      </c>
      <c r="Q103" s="18">
        <f t="shared" si="11"/>
        <v>88.114857159566085</v>
      </c>
      <c r="R103" s="6"/>
    </row>
    <row r="104" spans="1:18" x14ac:dyDescent="0.2">
      <c r="A104" s="13">
        <v>0</v>
      </c>
      <c r="B104" s="14" t="s">
        <v>29</v>
      </c>
      <c r="C104" s="15" t="s">
        <v>30</v>
      </c>
      <c r="D104" s="16">
        <v>3.0779999999999998</v>
      </c>
      <c r="E104" s="17">
        <v>3.0779999999999998</v>
      </c>
      <c r="F104" s="17">
        <v>3.0779999999999998</v>
      </c>
      <c r="G104" s="17">
        <v>2.839</v>
      </c>
      <c r="H104" s="17">
        <v>0</v>
      </c>
      <c r="I104" s="17">
        <v>2.839</v>
      </c>
      <c r="J104" s="17">
        <v>0</v>
      </c>
      <c r="K104" s="17">
        <v>0</v>
      </c>
      <c r="L104" s="18">
        <f t="shared" si="6"/>
        <v>0.23899999999999988</v>
      </c>
      <c r="M104" s="18">
        <f t="shared" si="7"/>
        <v>0.23899999999999988</v>
      </c>
      <c r="N104" s="18">
        <f t="shared" si="8"/>
        <v>92.235217673814176</v>
      </c>
      <c r="O104" s="18">
        <f t="shared" si="9"/>
        <v>0.23899999999999988</v>
      </c>
      <c r="P104" s="18">
        <f t="shared" si="10"/>
        <v>0.23899999999999988</v>
      </c>
      <c r="Q104" s="18">
        <f t="shared" si="11"/>
        <v>92.235217673814176</v>
      </c>
      <c r="R104" s="6"/>
    </row>
    <row r="105" spans="1:18" x14ac:dyDescent="0.2">
      <c r="A105" s="13">
        <v>0</v>
      </c>
      <c r="B105" s="14" t="s">
        <v>35</v>
      </c>
      <c r="C105" s="15" t="s">
        <v>36</v>
      </c>
      <c r="D105" s="16">
        <v>62.573</v>
      </c>
      <c r="E105" s="17">
        <v>65.677999999999997</v>
      </c>
      <c r="F105" s="17">
        <v>65.677999999999997</v>
      </c>
      <c r="G105" s="17">
        <v>56.753610000000002</v>
      </c>
      <c r="H105" s="17">
        <v>0</v>
      </c>
      <c r="I105" s="17">
        <v>56.753610000000002</v>
      </c>
      <c r="J105" s="17">
        <v>0</v>
      </c>
      <c r="K105" s="17">
        <v>0</v>
      </c>
      <c r="L105" s="18">
        <f t="shared" si="6"/>
        <v>8.9243899999999954</v>
      </c>
      <c r="M105" s="18">
        <f t="shared" si="7"/>
        <v>8.9243899999999954</v>
      </c>
      <c r="N105" s="18">
        <f t="shared" si="8"/>
        <v>86.411903529340123</v>
      </c>
      <c r="O105" s="18">
        <f t="shared" si="9"/>
        <v>8.9243899999999954</v>
      </c>
      <c r="P105" s="18">
        <f t="shared" si="10"/>
        <v>8.9243899999999954</v>
      </c>
      <c r="Q105" s="18">
        <f t="shared" si="11"/>
        <v>86.411903529340123</v>
      </c>
      <c r="R105" s="6"/>
    </row>
    <row r="106" spans="1:18" x14ac:dyDescent="0.2">
      <c r="A106" s="13">
        <v>0</v>
      </c>
      <c r="B106" s="14" t="s">
        <v>37</v>
      </c>
      <c r="C106" s="15" t="s">
        <v>38</v>
      </c>
      <c r="D106" s="16">
        <v>109.741</v>
      </c>
      <c r="E106" s="17">
        <v>109.741</v>
      </c>
      <c r="F106" s="17">
        <v>109.741</v>
      </c>
      <c r="G106" s="17">
        <v>65.992840000000001</v>
      </c>
      <c r="H106" s="17">
        <v>0</v>
      </c>
      <c r="I106" s="17">
        <v>65.992840000000001</v>
      </c>
      <c r="J106" s="17">
        <v>0</v>
      </c>
      <c r="K106" s="17">
        <v>0</v>
      </c>
      <c r="L106" s="18">
        <f t="shared" si="6"/>
        <v>43.748159999999999</v>
      </c>
      <c r="M106" s="18">
        <f t="shared" si="7"/>
        <v>43.748159999999999</v>
      </c>
      <c r="N106" s="18">
        <f t="shared" si="8"/>
        <v>60.135081692348344</v>
      </c>
      <c r="O106" s="18">
        <f t="shared" si="9"/>
        <v>43.748159999999999</v>
      </c>
      <c r="P106" s="18">
        <f t="shared" si="10"/>
        <v>43.748159999999999</v>
      </c>
      <c r="Q106" s="18">
        <f t="shared" si="11"/>
        <v>60.135081692348344</v>
      </c>
      <c r="R106" s="6"/>
    </row>
    <row r="107" spans="1:18" ht="25.5" x14ac:dyDescent="0.2">
      <c r="A107" s="13">
        <v>0</v>
      </c>
      <c r="B107" s="14" t="s">
        <v>39</v>
      </c>
      <c r="C107" s="15" t="s">
        <v>40</v>
      </c>
      <c r="D107" s="16">
        <v>6.0880000000000001</v>
      </c>
      <c r="E107" s="17">
        <v>6.0880000000000001</v>
      </c>
      <c r="F107" s="17">
        <v>6.0880000000000001</v>
      </c>
      <c r="G107" s="17">
        <v>2.03376</v>
      </c>
      <c r="H107" s="17">
        <v>0</v>
      </c>
      <c r="I107" s="17">
        <v>2.03376</v>
      </c>
      <c r="J107" s="17">
        <v>0</v>
      </c>
      <c r="K107" s="17">
        <v>0</v>
      </c>
      <c r="L107" s="18">
        <f t="shared" si="6"/>
        <v>4.0542400000000001</v>
      </c>
      <c r="M107" s="18">
        <f t="shared" si="7"/>
        <v>4.0542400000000001</v>
      </c>
      <c r="N107" s="18">
        <f t="shared" si="8"/>
        <v>33.406044678055189</v>
      </c>
      <c r="O107" s="18">
        <f t="shared" si="9"/>
        <v>4.0542400000000001</v>
      </c>
      <c r="P107" s="18">
        <f t="shared" si="10"/>
        <v>4.0542400000000001</v>
      </c>
      <c r="Q107" s="18">
        <f t="shared" si="11"/>
        <v>33.406044678055189</v>
      </c>
      <c r="R107" s="6"/>
    </row>
    <row r="108" spans="1:18" x14ac:dyDescent="0.2">
      <c r="A108" s="13">
        <v>0</v>
      </c>
      <c r="B108" s="14" t="s">
        <v>43</v>
      </c>
      <c r="C108" s="15" t="s">
        <v>44</v>
      </c>
      <c r="D108" s="16">
        <v>0.80900000000000005</v>
      </c>
      <c r="E108" s="17">
        <v>0.80900000000000005</v>
      </c>
      <c r="F108" s="17">
        <v>0.80900000000000005</v>
      </c>
      <c r="G108" s="17">
        <v>0.19950000000000001</v>
      </c>
      <c r="H108" s="17">
        <v>0</v>
      </c>
      <c r="I108" s="17">
        <v>0.19950000000000001</v>
      </c>
      <c r="J108" s="17">
        <v>0</v>
      </c>
      <c r="K108" s="17">
        <v>0</v>
      </c>
      <c r="L108" s="18">
        <f t="shared" si="6"/>
        <v>0.60950000000000004</v>
      </c>
      <c r="M108" s="18">
        <f t="shared" si="7"/>
        <v>0.60950000000000004</v>
      </c>
      <c r="N108" s="18">
        <f t="shared" si="8"/>
        <v>24.66007416563659</v>
      </c>
      <c r="O108" s="18">
        <f t="shared" si="9"/>
        <v>0.60950000000000004</v>
      </c>
      <c r="P108" s="18">
        <f t="shared" si="10"/>
        <v>0.60950000000000004</v>
      </c>
      <c r="Q108" s="18">
        <f t="shared" si="11"/>
        <v>24.66007416563659</v>
      </c>
      <c r="R108" s="6"/>
    </row>
    <row r="109" spans="1:18" x14ac:dyDescent="0.2">
      <c r="A109" s="13">
        <v>1</v>
      </c>
      <c r="B109" s="14" t="s">
        <v>71</v>
      </c>
      <c r="C109" s="15" t="s">
        <v>72</v>
      </c>
      <c r="D109" s="16">
        <v>28.96</v>
      </c>
      <c r="E109" s="17">
        <v>28.96</v>
      </c>
      <c r="F109" s="17">
        <v>28.96</v>
      </c>
      <c r="G109" s="17">
        <v>25.34</v>
      </c>
      <c r="H109" s="17">
        <v>0</v>
      </c>
      <c r="I109" s="17">
        <v>25.34</v>
      </c>
      <c r="J109" s="17">
        <v>0</v>
      </c>
      <c r="K109" s="17">
        <v>0</v>
      </c>
      <c r="L109" s="18">
        <f t="shared" si="6"/>
        <v>3.620000000000001</v>
      </c>
      <c r="M109" s="18">
        <f t="shared" si="7"/>
        <v>3.620000000000001</v>
      </c>
      <c r="N109" s="18">
        <f t="shared" si="8"/>
        <v>87.5</v>
      </c>
      <c r="O109" s="18">
        <f t="shared" si="9"/>
        <v>3.620000000000001</v>
      </c>
      <c r="P109" s="18">
        <f t="shared" si="10"/>
        <v>3.620000000000001</v>
      </c>
      <c r="Q109" s="18">
        <f t="shared" si="11"/>
        <v>87.5</v>
      </c>
      <c r="R109" s="6"/>
    </row>
    <row r="110" spans="1:18" x14ac:dyDescent="0.2">
      <c r="A110" s="13">
        <v>0</v>
      </c>
      <c r="B110" s="14" t="s">
        <v>73</v>
      </c>
      <c r="C110" s="15" t="s">
        <v>74</v>
      </c>
      <c r="D110" s="16">
        <v>28.96</v>
      </c>
      <c r="E110" s="17">
        <v>28.96</v>
      </c>
      <c r="F110" s="17">
        <v>28.96</v>
      </c>
      <c r="G110" s="17">
        <v>25.34</v>
      </c>
      <c r="H110" s="17">
        <v>0</v>
      </c>
      <c r="I110" s="17">
        <v>25.34</v>
      </c>
      <c r="J110" s="17">
        <v>0</v>
      </c>
      <c r="K110" s="17">
        <v>0</v>
      </c>
      <c r="L110" s="18">
        <f t="shared" si="6"/>
        <v>3.620000000000001</v>
      </c>
      <c r="M110" s="18">
        <f t="shared" si="7"/>
        <v>3.620000000000001</v>
      </c>
      <c r="N110" s="18">
        <f t="shared" si="8"/>
        <v>87.5</v>
      </c>
      <c r="O110" s="18">
        <f t="shared" si="9"/>
        <v>3.620000000000001</v>
      </c>
      <c r="P110" s="18">
        <f t="shared" si="10"/>
        <v>3.620000000000001</v>
      </c>
      <c r="Q110" s="18">
        <f t="shared" si="11"/>
        <v>87.5</v>
      </c>
      <c r="R110" s="6"/>
    </row>
    <row r="111" spans="1:18" ht="25.5" x14ac:dyDescent="0.2">
      <c r="A111" s="13">
        <v>1</v>
      </c>
      <c r="B111" s="14" t="s">
        <v>75</v>
      </c>
      <c r="C111" s="15" t="s">
        <v>76</v>
      </c>
      <c r="D111" s="16">
        <v>54.577000000000005</v>
      </c>
      <c r="E111" s="17">
        <v>57.519000000000005</v>
      </c>
      <c r="F111" s="17">
        <v>57.519000000000005</v>
      </c>
      <c r="G111" s="17">
        <v>36.732009999999995</v>
      </c>
      <c r="H111" s="17">
        <v>0</v>
      </c>
      <c r="I111" s="17">
        <v>36.732009999999995</v>
      </c>
      <c r="J111" s="17">
        <v>0</v>
      </c>
      <c r="K111" s="17">
        <v>0</v>
      </c>
      <c r="L111" s="18">
        <f t="shared" si="6"/>
        <v>20.78699000000001</v>
      </c>
      <c r="M111" s="18">
        <f t="shared" si="7"/>
        <v>20.78699000000001</v>
      </c>
      <c r="N111" s="18">
        <f t="shared" si="8"/>
        <v>63.860654740172798</v>
      </c>
      <c r="O111" s="18">
        <f t="shared" si="9"/>
        <v>20.78699000000001</v>
      </c>
      <c r="P111" s="18">
        <f t="shared" si="10"/>
        <v>20.78699000000001</v>
      </c>
      <c r="Q111" s="18">
        <f t="shared" si="11"/>
        <v>63.860654740172798</v>
      </c>
      <c r="R111" s="6"/>
    </row>
    <row r="112" spans="1:18" x14ac:dyDescent="0.2">
      <c r="A112" s="13">
        <v>0</v>
      </c>
      <c r="B112" s="14" t="s">
        <v>21</v>
      </c>
      <c r="C112" s="15" t="s">
        <v>22</v>
      </c>
      <c r="D112" s="16">
        <v>39.81</v>
      </c>
      <c r="E112" s="17">
        <v>42.221000000000004</v>
      </c>
      <c r="F112" s="17">
        <v>42.221000000000004</v>
      </c>
      <c r="G112" s="17">
        <v>28.391259999999999</v>
      </c>
      <c r="H112" s="17">
        <v>0</v>
      </c>
      <c r="I112" s="17">
        <v>28.391259999999999</v>
      </c>
      <c r="J112" s="17">
        <v>0</v>
      </c>
      <c r="K112" s="17">
        <v>0</v>
      </c>
      <c r="L112" s="18">
        <f t="shared" si="6"/>
        <v>13.829740000000005</v>
      </c>
      <c r="M112" s="18">
        <f t="shared" si="7"/>
        <v>13.829740000000005</v>
      </c>
      <c r="N112" s="18">
        <f t="shared" si="8"/>
        <v>67.244404443286513</v>
      </c>
      <c r="O112" s="18">
        <f t="shared" si="9"/>
        <v>13.829740000000005</v>
      </c>
      <c r="P112" s="18">
        <f t="shared" si="10"/>
        <v>13.829740000000005</v>
      </c>
      <c r="Q112" s="18">
        <f t="shared" si="11"/>
        <v>67.244404443286513</v>
      </c>
      <c r="R112" s="6"/>
    </row>
    <row r="113" spans="1:18" x14ac:dyDescent="0.2">
      <c r="A113" s="13">
        <v>0</v>
      </c>
      <c r="B113" s="14" t="s">
        <v>23</v>
      </c>
      <c r="C113" s="15" t="s">
        <v>24</v>
      </c>
      <c r="D113" s="16">
        <v>10.415000000000001</v>
      </c>
      <c r="E113" s="17">
        <v>10.946</v>
      </c>
      <c r="F113" s="17">
        <v>10.946</v>
      </c>
      <c r="G113" s="17">
        <v>7.7847499999999998</v>
      </c>
      <c r="H113" s="17">
        <v>0</v>
      </c>
      <c r="I113" s="17">
        <v>7.7847499999999998</v>
      </c>
      <c r="J113" s="17">
        <v>0</v>
      </c>
      <c r="K113" s="17">
        <v>0</v>
      </c>
      <c r="L113" s="18">
        <f t="shared" si="6"/>
        <v>3.1612499999999999</v>
      </c>
      <c r="M113" s="18">
        <f t="shared" si="7"/>
        <v>3.1612499999999999</v>
      </c>
      <c r="N113" s="18">
        <f t="shared" si="8"/>
        <v>71.119587063767582</v>
      </c>
      <c r="O113" s="18">
        <f t="shared" si="9"/>
        <v>3.1612499999999999</v>
      </c>
      <c r="P113" s="18">
        <f t="shared" si="10"/>
        <v>3.1612499999999999</v>
      </c>
      <c r="Q113" s="18">
        <f t="shared" si="11"/>
        <v>71.119587063767582</v>
      </c>
      <c r="R113" s="6"/>
    </row>
    <row r="114" spans="1:18" x14ac:dyDescent="0.2">
      <c r="A114" s="13">
        <v>0</v>
      </c>
      <c r="B114" s="14" t="s">
        <v>25</v>
      </c>
      <c r="C114" s="15" t="s">
        <v>26</v>
      </c>
      <c r="D114" s="16">
        <v>1.4490000000000001</v>
      </c>
      <c r="E114" s="17">
        <v>1.4490000000000001</v>
      </c>
      <c r="F114" s="17">
        <v>1.4490000000000001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8">
        <f t="shared" si="6"/>
        <v>1.4490000000000001</v>
      </c>
      <c r="M114" s="18">
        <f t="shared" si="7"/>
        <v>1.4490000000000001</v>
      </c>
      <c r="N114" s="18">
        <f t="shared" si="8"/>
        <v>0</v>
      </c>
      <c r="O114" s="18">
        <f t="shared" si="9"/>
        <v>1.4490000000000001</v>
      </c>
      <c r="P114" s="18">
        <f t="shared" si="10"/>
        <v>1.4490000000000001</v>
      </c>
      <c r="Q114" s="18">
        <f t="shared" si="11"/>
        <v>0</v>
      </c>
      <c r="R114" s="6"/>
    </row>
    <row r="115" spans="1:18" x14ac:dyDescent="0.2">
      <c r="A115" s="13">
        <v>0</v>
      </c>
      <c r="B115" s="14" t="s">
        <v>27</v>
      </c>
      <c r="C115" s="15" t="s">
        <v>28</v>
      </c>
      <c r="D115" s="16">
        <v>1.877</v>
      </c>
      <c r="E115" s="17">
        <v>1.877</v>
      </c>
      <c r="F115" s="17">
        <v>1.877</v>
      </c>
      <c r="G115" s="17">
        <v>0.55600000000000005</v>
      </c>
      <c r="H115" s="17">
        <v>0</v>
      </c>
      <c r="I115" s="17">
        <v>0.55600000000000005</v>
      </c>
      <c r="J115" s="17">
        <v>0</v>
      </c>
      <c r="K115" s="17">
        <v>0</v>
      </c>
      <c r="L115" s="18">
        <f t="shared" si="6"/>
        <v>1.321</v>
      </c>
      <c r="M115" s="18">
        <f t="shared" si="7"/>
        <v>1.321</v>
      </c>
      <c r="N115" s="18">
        <f t="shared" si="8"/>
        <v>29.621736814064999</v>
      </c>
      <c r="O115" s="18">
        <f t="shared" si="9"/>
        <v>1.321</v>
      </c>
      <c r="P115" s="18">
        <f t="shared" si="10"/>
        <v>1.321</v>
      </c>
      <c r="Q115" s="18">
        <f t="shared" si="11"/>
        <v>29.621736814064999</v>
      </c>
      <c r="R115" s="6"/>
    </row>
    <row r="116" spans="1:18" x14ac:dyDescent="0.2">
      <c r="A116" s="13">
        <v>0</v>
      </c>
      <c r="B116" s="14" t="s">
        <v>29</v>
      </c>
      <c r="C116" s="15" t="s">
        <v>30</v>
      </c>
      <c r="D116" s="16">
        <v>1.026</v>
      </c>
      <c r="E116" s="17">
        <v>1.026</v>
      </c>
      <c r="F116" s="17">
        <v>1.026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8">
        <f t="shared" si="6"/>
        <v>1.026</v>
      </c>
      <c r="M116" s="18">
        <f t="shared" si="7"/>
        <v>1.026</v>
      </c>
      <c r="N116" s="18">
        <f t="shared" si="8"/>
        <v>0</v>
      </c>
      <c r="O116" s="18">
        <f t="shared" si="9"/>
        <v>1.026</v>
      </c>
      <c r="P116" s="18">
        <f t="shared" si="10"/>
        <v>1.026</v>
      </c>
      <c r="Q116" s="18">
        <f t="shared" si="11"/>
        <v>0</v>
      </c>
      <c r="R116" s="6"/>
    </row>
    <row r="117" spans="1:18" ht="25.5" x14ac:dyDescent="0.2">
      <c r="A117" s="13">
        <v>1</v>
      </c>
      <c r="B117" s="14" t="s">
        <v>77</v>
      </c>
      <c r="C117" s="15" t="s">
        <v>78</v>
      </c>
      <c r="D117" s="16">
        <v>1237.6959999999999</v>
      </c>
      <c r="E117" s="17">
        <v>1124.4470000000001</v>
      </c>
      <c r="F117" s="17">
        <v>1124.4470000000001</v>
      </c>
      <c r="G117" s="17">
        <v>1123.47873</v>
      </c>
      <c r="H117" s="17">
        <v>0</v>
      </c>
      <c r="I117" s="17">
        <v>1123.47873</v>
      </c>
      <c r="J117" s="17">
        <v>0</v>
      </c>
      <c r="K117" s="17">
        <v>0</v>
      </c>
      <c r="L117" s="18">
        <f t="shared" si="6"/>
        <v>0.96827000000007502</v>
      </c>
      <c r="M117" s="18">
        <f t="shared" si="7"/>
        <v>0.96827000000007502</v>
      </c>
      <c r="N117" s="18">
        <f t="shared" si="8"/>
        <v>99.913889227326848</v>
      </c>
      <c r="O117" s="18">
        <f t="shared" si="9"/>
        <v>0.96827000000007502</v>
      </c>
      <c r="P117" s="18">
        <f t="shared" si="10"/>
        <v>0.96827000000007502</v>
      </c>
      <c r="Q117" s="18">
        <f t="shared" si="11"/>
        <v>99.913889227326848</v>
      </c>
      <c r="R117" s="6"/>
    </row>
    <row r="118" spans="1:18" x14ac:dyDescent="0.2">
      <c r="A118" s="13">
        <v>0</v>
      </c>
      <c r="B118" s="14" t="s">
        <v>21</v>
      </c>
      <c r="C118" s="15" t="s">
        <v>22</v>
      </c>
      <c r="D118" s="16">
        <v>1014.505</v>
      </c>
      <c r="E118" s="17">
        <v>921.678</v>
      </c>
      <c r="F118" s="17">
        <v>921.678</v>
      </c>
      <c r="G118" s="17">
        <v>921.67756000000008</v>
      </c>
      <c r="H118" s="17">
        <v>0</v>
      </c>
      <c r="I118" s="17">
        <v>921.67756000000008</v>
      </c>
      <c r="J118" s="17">
        <v>0</v>
      </c>
      <c r="K118" s="17">
        <v>0</v>
      </c>
      <c r="L118" s="18">
        <f t="shared" si="6"/>
        <v>4.3999999991228833E-4</v>
      </c>
      <c r="M118" s="18">
        <f t="shared" si="7"/>
        <v>4.3999999991228833E-4</v>
      </c>
      <c r="N118" s="18">
        <f t="shared" si="8"/>
        <v>99.99995226098487</v>
      </c>
      <c r="O118" s="18">
        <f t="shared" si="9"/>
        <v>4.3999999991228833E-4</v>
      </c>
      <c r="P118" s="18">
        <f t="shared" si="10"/>
        <v>4.3999999991228833E-4</v>
      </c>
      <c r="Q118" s="18">
        <f t="shared" si="11"/>
        <v>99.99995226098487</v>
      </c>
      <c r="R118" s="6"/>
    </row>
    <row r="119" spans="1:18" x14ac:dyDescent="0.2">
      <c r="A119" s="13">
        <v>0</v>
      </c>
      <c r="B119" s="14" t="s">
        <v>23</v>
      </c>
      <c r="C119" s="15" t="s">
        <v>24</v>
      </c>
      <c r="D119" s="16">
        <v>223.191</v>
      </c>
      <c r="E119" s="17">
        <v>202.76900000000001</v>
      </c>
      <c r="F119" s="17">
        <v>202.76900000000001</v>
      </c>
      <c r="G119" s="17">
        <v>201.80117000000001</v>
      </c>
      <c r="H119" s="17">
        <v>0</v>
      </c>
      <c r="I119" s="17">
        <v>201.80117000000001</v>
      </c>
      <c r="J119" s="17">
        <v>0</v>
      </c>
      <c r="K119" s="17">
        <v>0</v>
      </c>
      <c r="L119" s="18">
        <f t="shared" si="6"/>
        <v>0.9678299999999922</v>
      </c>
      <c r="M119" s="18">
        <f t="shared" si="7"/>
        <v>0.9678299999999922</v>
      </c>
      <c r="N119" s="18">
        <f t="shared" si="8"/>
        <v>99.522693311107716</v>
      </c>
      <c r="O119" s="18">
        <f t="shared" si="9"/>
        <v>0.9678299999999922</v>
      </c>
      <c r="P119" s="18">
        <f t="shared" si="10"/>
        <v>0.9678299999999922</v>
      </c>
      <c r="Q119" s="18">
        <f t="shared" si="11"/>
        <v>99.522693311107716</v>
      </c>
      <c r="R119" s="6"/>
    </row>
    <row r="120" spans="1:18" ht="76.5" x14ac:dyDescent="0.2">
      <c r="A120" s="13">
        <v>1</v>
      </c>
      <c r="B120" s="14" t="s">
        <v>79</v>
      </c>
      <c r="C120" s="15" t="s">
        <v>80</v>
      </c>
      <c r="D120" s="16">
        <v>0</v>
      </c>
      <c r="E120" s="17">
        <v>150</v>
      </c>
      <c r="F120" s="17">
        <v>150</v>
      </c>
      <c r="G120" s="17">
        <v>150</v>
      </c>
      <c r="H120" s="17">
        <v>0</v>
      </c>
      <c r="I120" s="17">
        <v>150</v>
      </c>
      <c r="J120" s="17">
        <v>0</v>
      </c>
      <c r="K120" s="17">
        <v>0</v>
      </c>
      <c r="L120" s="18">
        <f t="shared" si="6"/>
        <v>0</v>
      </c>
      <c r="M120" s="18">
        <f t="shared" si="7"/>
        <v>0</v>
      </c>
      <c r="N120" s="18">
        <f t="shared" si="8"/>
        <v>100</v>
      </c>
      <c r="O120" s="18">
        <f t="shared" si="9"/>
        <v>0</v>
      </c>
      <c r="P120" s="18">
        <f t="shared" si="10"/>
        <v>0</v>
      </c>
      <c r="Q120" s="18">
        <f t="shared" si="11"/>
        <v>100</v>
      </c>
      <c r="R120" s="6"/>
    </row>
    <row r="121" spans="1:18" x14ac:dyDescent="0.2">
      <c r="A121" s="13">
        <v>0</v>
      </c>
      <c r="B121" s="14" t="s">
        <v>21</v>
      </c>
      <c r="C121" s="15" t="s">
        <v>22</v>
      </c>
      <c r="D121" s="16">
        <v>0</v>
      </c>
      <c r="E121" s="17">
        <v>122.95100000000001</v>
      </c>
      <c r="F121" s="17">
        <v>122.95100000000001</v>
      </c>
      <c r="G121" s="17">
        <v>122.95100000000001</v>
      </c>
      <c r="H121" s="17">
        <v>0</v>
      </c>
      <c r="I121" s="17">
        <v>122.95100000000001</v>
      </c>
      <c r="J121" s="17">
        <v>0</v>
      </c>
      <c r="K121" s="17">
        <v>0</v>
      </c>
      <c r="L121" s="18">
        <f t="shared" si="6"/>
        <v>0</v>
      </c>
      <c r="M121" s="18">
        <f t="shared" si="7"/>
        <v>0</v>
      </c>
      <c r="N121" s="18">
        <f t="shared" si="8"/>
        <v>100</v>
      </c>
      <c r="O121" s="18">
        <f t="shared" si="9"/>
        <v>0</v>
      </c>
      <c r="P121" s="18">
        <f t="shared" si="10"/>
        <v>0</v>
      </c>
      <c r="Q121" s="18">
        <f t="shared" si="11"/>
        <v>100</v>
      </c>
      <c r="R121" s="6"/>
    </row>
    <row r="122" spans="1:18" x14ac:dyDescent="0.2">
      <c r="A122" s="13">
        <v>0</v>
      </c>
      <c r="B122" s="14" t="s">
        <v>23</v>
      </c>
      <c r="C122" s="15" t="s">
        <v>24</v>
      </c>
      <c r="D122" s="16">
        <v>0</v>
      </c>
      <c r="E122" s="17">
        <v>27.048999999999999</v>
      </c>
      <c r="F122" s="17">
        <v>27.048999999999999</v>
      </c>
      <c r="G122" s="17">
        <v>27.048999999999999</v>
      </c>
      <c r="H122" s="17">
        <v>0</v>
      </c>
      <c r="I122" s="17">
        <v>27.048999999999999</v>
      </c>
      <c r="J122" s="17">
        <v>0</v>
      </c>
      <c r="K122" s="17">
        <v>0</v>
      </c>
      <c r="L122" s="18">
        <f t="shared" si="6"/>
        <v>0</v>
      </c>
      <c r="M122" s="18">
        <f t="shared" si="7"/>
        <v>0</v>
      </c>
      <c r="N122" s="18">
        <f t="shared" si="8"/>
        <v>100</v>
      </c>
      <c r="O122" s="18">
        <f t="shared" si="9"/>
        <v>0</v>
      </c>
      <c r="P122" s="18">
        <f t="shared" si="10"/>
        <v>0</v>
      </c>
      <c r="Q122" s="18">
        <f t="shared" si="11"/>
        <v>100</v>
      </c>
      <c r="R122" s="6"/>
    </row>
    <row r="123" spans="1:18" ht="25.5" x14ac:dyDescent="0.2">
      <c r="A123" s="13">
        <v>1</v>
      </c>
      <c r="B123" s="14" t="s">
        <v>81</v>
      </c>
      <c r="C123" s="15" t="s">
        <v>82</v>
      </c>
      <c r="D123" s="16">
        <v>720.851</v>
      </c>
      <c r="E123" s="17">
        <v>765.98400000000004</v>
      </c>
      <c r="F123" s="17">
        <v>765.98400000000004</v>
      </c>
      <c r="G123" s="17">
        <v>756.68919000000017</v>
      </c>
      <c r="H123" s="17">
        <v>0</v>
      </c>
      <c r="I123" s="17">
        <v>756.68919000000017</v>
      </c>
      <c r="J123" s="17">
        <v>0</v>
      </c>
      <c r="K123" s="17">
        <v>0</v>
      </c>
      <c r="L123" s="18">
        <f t="shared" si="6"/>
        <v>9.2948099999998703</v>
      </c>
      <c r="M123" s="18">
        <f t="shared" si="7"/>
        <v>9.2948099999998703</v>
      </c>
      <c r="N123" s="18">
        <f t="shared" si="8"/>
        <v>98.786552982829946</v>
      </c>
      <c r="O123" s="18">
        <f t="shared" si="9"/>
        <v>9.2948099999998703</v>
      </c>
      <c r="P123" s="18">
        <f t="shared" si="10"/>
        <v>9.2948099999998703</v>
      </c>
      <c r="Q123" s="18">
        <f t="shared" si="11"/>
        <v>98.786552982829946</v>
      </c>
      <c r="R123" s="6"/>
    </row>
    <row r="124" spans="1:18" x14ac:dyDescent="0.2">
      <c r="A124" s="13">
        <v>0</v>
      </c>
      <c r="B124" s="14" t="s">
        <v>21</v>
      </c>
      <c r="C124" s="15" t="s">
        <v>22</v>
      </c>
      <c r="D124" s="16">
        <v>574.971</v>
      </c>
      <c r="E124" s="17">
        <v>611.96500000000003</v>
      </c>
      <c r="F124" s="17">
        <v>611.96500000000003</v>
      </c>
      <c r="G124" s="17">
        <v>611.96456000000012</v>
      </c>
      <c r="H124" s="17">
        <v>0</v>
      </c>
      <c r="I124" s="17">
        <v>611.96456000000012</v>
      </c>
      <c r="J124" s="17">
        <v>0</v>
      </c>
      <c r="K124" s="17">
        <v>0</v>
      </c>
      <c r="L124" s="18">
        <f t="shared" si="6"/>
        <v>4.3999999991228833E-4</v>
      </c>
      <c r="M124" s="18">
        <f t="shared" si="7"/>
        <v>4.3999999991228833E-4</v>
      </c>
      <c r="N124" s="18">
        <f t="shared" si="8"/>
        <v>99.999928100463279</v>
      </c>
      <c r="O124" s="18">
        <f t="shared" si="9"/>
        <v>4.3999999991228833E-4</v>
      </c>
      <c r="P124" s="18">
        <f t="shared" si="10"/>
        <v>4.3999999991228833E-4</v>
      </c>
      <c r="Q124" s="18">
        <f t="shared" si="11"/>
        <v>99.999928100463279</v>
      </c>
      <c r="R124" s="6"/>
    </row>
    <row r="125" spans="1:18" x14ac:dyDescent="0.2">
      <c r="A125" s="13">
        <v>0</v>
      </c>
      <c r="B125" s="14" t="s">
        <v>23</v>
      </c>
      <c r="C125" s="15" t="s">
        <v>24</v>
      </c>
      <c r="D125" s="16">
        <v>126.494</v>
      </c>
      <c r="E125" s="17">
        <v>134.63300000000001</v>
      </c>
      <c r="F125" s="17">
        <v>134.63300000000001</v>
      </c>
      <c r="G125" s="17">
        <v>126.37363000000001</v>
      </c>
      <c r="H125" s="17">
        <v>0</v>
      </c>
      <c r="I125" s="17">
        <v>126.37363000000001</v>
      </c>
      <c r="J125" s="17">
        <v>0</v>
      </c>
      <c r="K125" s="17">
        <v>0</v>
      </c>
      <c r="L125" s="18">
        <f t="shared" si="6"/>
        <v>8.2593700000000041</v>
      </c>
      <c r="M125" s="18">
        <f t="shared" si="7"/>
        <v>8.2593700000000041</v>
      </c>
      <c r="N125" s="18">
        <f t="shared" si="8"/>
        <v>93.865270773138832</v>
      </c>
      <c r="O125" s="18">
        <f t="shared" si="9"/>
        <v>8.2593700000000041</v>
      </c>
      <c r="P125" s="18">
        <f t="shared" si="10"/>
        <v>8.2593700000000041</v>
      </c>
      <c r="Q125" s="18">
        <f t="shared" si="11"/>
        <v>93.865270773138832</v>
      </c>
      <c r="R125" s="6"/>
    </row>
    <row r="126" spans="1:18" x14ac:dyDescent="0.2">
      <c r="A126" s="13">
        <v>0</v>
      </c>
      <c r="B126" s="14" t="s">
        <v>25</v>
      </c>
      <c r="C126" s="15" t="s">
        <v>26</v>
      </c>
      <c r="D126" s="16">
        <v>15.423</v>
      </c>
      <c r="E126" s="17">
        <v>8.7029999999999994</v>
      </c>
      <c r="F126" s="17">
        <v>8.7029999999999994</v>
      </c>
      <c r="G126" s="17">
        <v>8.7029999999999994</v>
      </c>
      <c r="H126" s="17">
        <v>0</v>
      </c>
      <c r="I126" s="17">
        <v>8.7029999999999994</v>
      </c>
      <c r="J126" s="17">
        <v>0</v>
      </c>
      <c r="K126" s="17">
        <v>0</v>
      </c>
      <c r="L126" s="18">
        <f t="shared" si="6"/>
        <v>0</v>
      </c>
      <c r="M126" s="18">
        <f t="shared" si="7"/>
        <v>0</v>
      </c>
      <c r="N126" s="18">
        <f t="shared" si="8"/>
        <v>100</v>
      </c>
      <c r="O126" s="18">
        <f t="shared" si="9"/>
        <v>0</v>
      </c>
      <c r="P126" s="18">
        <f t="shared" si="10"/>
        <v>0</v>
      </c>
      <c r="Q126" s="18">
        <f t="shared" si="11"/>
        <v>100</v>
      </c>
      <c r="R126" s="6"/>
    </row>
    <row r="127" spans="1:18" x14ac:dyDescent="0.2">
      <c r="A127" s="13">
        <v>0</v>
      </c>
      <c r="B127" s="14" t="s">
        <v>27</v>
      </c>
      <c r="C127" s="15" t="s">
        <v>28</v>
      </c>
      <c r="D127" s="16">
        <v>2.9279999999999999</v>
      </c>
      <c r="E127" s="17">
        <v>9.6479999999999997</v>
      </c>
      <c r="F127" s="17">
        <v>9.6479999999999997</v>
      </c>
      <c r="G127" s="17">
        <v>9.6479999999999997</v>
      </c>
      <c r="H127" s="17">
        <v>0</v>
      </c>
      <c r="I127" s="17">
        <v>9.6479999999999997</v>
      </c>
      <c r="J127" s="17">
        <v>0</v>
      </c>
      <c r="K127" s="17">
        <v>0</v>
      </c>
      <c r="L127" s="18">
        <f t="shared" si="6"/>
        <v>0</v>
      </c>
      <c r="M127" s="18">
        <f t="shared" si="7"/>
        <v>0</v>
      </c>
      <c r="N127" s="18">
        <f t="shared" si="8"/>
        <v>100</v>
      </c>
      <c r="O127" s="18">
        <f t="shared" si="9"/>
        <v>0</v>
      </c>
      <c r="P127" s="18">
        <f t="shared" si="10"/>
        <v>0</v>
      </c>
      <c r="Q127" s="18">
        <f t="shared" si="11"/>
        <v>100</v>
      </c>
      <c r="R127" s="6"/>
    </row>
    <row r="128" spans="1:18" x14ac:dyDescent="0.2">
      <c r="A128" s="13">
        <v>0</v>
      </c>
      <c r="B128" s="14" t="s">
        <v>29</v>
      </c>
      <c r="C128" s="15" t="s">
        <v>30</v>
      </c>
      <c r="D128" s="16">
        <v>1.0349999999999999</v>
      </c>
      <c r="E128" s="17">
        <v>1.0349999999999999</v>
      </c>
      <c r="F128" s="17">
        <v>1.0349999999999999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8">
        <f t="shared" si="6"/>
        <v>1.0349999999999999</v>
      </c>
      <c r="M128" s="18">
        <f t="shared" si="7"/>
        <v>1.0349999999999999</v>
      </c>
      <c r="N128" s="18">
        <f t="shared" si="8"/>
        <v>0</v>
      </c>
      <c r="O128" s="18">
        <f t="shared" si="9"/>
        <v>1.0349999999999999</v>
      </c>
      <c r="P128" s="18">
        <f t="shared" si="10"/>
        <v>1.0349999999999999</v>
      </c>
      <c r="Q128" s="18">
        <f t="shared" si="11"/>
        <v>0</v>
      </c>
      <c r="R128" s="6"/>
    </row>
    <row r="129" spans="1:18" ht="51" x14ac:dyDescent="0.2">
      <c r="A129" s="13">
        <v>1</v>
      </c>
      <c r="B129" s="14" t="s">
        <v>83</v>
      </c>
      <c r="C129" s="15" t="s">
        <v>84</v>
      </c>
      <c r="D129" s="16">
        <v>124.93500000000002</v>
      </c>
      <c r="E129" s="17">
        <v>112.446</v>
      </c>
      <c r="F129" s="17">
        <v>112.446</v>
      </c>
      <c r="G129" s="17">
        <v>9.7199399999999994</v>
      </c>
      <c r="H129" s="17">
        <v>0</v>
      </c>
      <c r="I129" s="17">
        <v>9.7199399999999994</v>
      </c>
      <c r="J129" s="17">
        <v>0</v>
      </c>
      <c r="K129" s="17">
        <v>0</v>
      </c>
      <c r="L129" s="18">
        <f t="shared" si="6"/>
        <v>102.72606</v>
      </c>
      <c r="M129" s="18">
        <f t="shared" si="7"/>
        <v>102.72606</v>
      </c>
      <c r="N129" s="18">
        <f t="shared" si="8"/>
        <v>8.6440958326663466</v>
      </c>
      <c r="O129" s="18">
        <f t="shared" si="9"/>
        <v>102.72606</v>
      </c>
      <c r="P129" s="18">
        <f t="shared" si="10"/>
        <v>102.72606</v>
      </c>
      <c r="Q129" s="18">
        <f t="shared" si="11"/>
        <v>8.6440958326663466</v>
      </c>
      <c r="R129" s="6"/>
    </row>
    <row r="130" spans="1:18" x14ac:dyDescent="0.2">
      <c r="A130" s="13">
        <v>0</v>
      </c>
      <c r="B130" s="14" t="s">
        <v>21</v>
      </c>
      <c r="C130" s="15" t="s">
        <v>22</v>
      </c>
      <c r="D130" s="16">
        <v>66.564000000000007</v>
      </c>
      <c r="E130" s="17">
        <v>59.908999999999999</v>
      </c>
      <c r="F130" s="17">
        <v>59.908999999999999</v>
      </c>
      <c r="G130" s="17">
        <v>7.9671599999999998</v>
      </c>
      <c r="H130" s="17">
        <v>0</v>
      </c>
      <c r="I130" s="17">
        <v>7.9671599999999998</v>
      </c>
      <c r="J130" s="17">
        <v>0</v>
      </c>
      <c r="K130" s="17">
        <v>0</v>
      </c>
      <c r="L130" s="18">
        <f t="shared" si="6"/>
        <v>51.941839999999999</v>
      </c>
      <c r="M130" s="18">
        <f t="shared" si="7"/>
        <v>51.941839999999999</v>
      </c>
      <c r="N130" s="18">
        <f t="shared" si="8"/>
        <v>13.298769800864646</v>
      </c>
      <c r="O130" s="18">
        <f t="shared" si="9"/>
        <v>51.941839999999999</v>
      </c>
      <c r="P130" s="18">
        <f t="shared" si="10"/>
        <v>51.941839999999999</v>
      </c>
      <c r="Q130" s="18">
        <f t="shared" si="11"/>
        <v>13.298769800864646</v>
      </c>
      <c r="R130" s="6"/>
    </row>
    <row r="131" spans="1:18" x14ac:dyDescent="0.2">
      <c r="A131" s="13">
        <v>0</v>
      </c>
      <c r="B131" s="14" t="s">
        <v>23</v>
      </c>
      <c r="C131" s="15" t="s">
        <v>24</v>
      </c>
      <c r="D131" s="16">
        <v>14.644</v>
      </c>
      <c r="E131" s="17">
        <v>13.181000000000001</v>
      </c>
      <c r="F131" s="17">
        <v>13.181000000000001</v>
      </c>
      <c r="G131" s="17">
        <v>1.75278</v>
      </c>
      <c r="H131" s="17">
        <v>0</v>
      </c>
      <c r="I131" s="17">
        <v>1.75278</v>
      </c>
      <c r="J131" s="17">
        <v>0</v>
      </c>
      <c r="K131" s="17">
        <v>0</v>
      </c>
      <c r="L131" s="18">
        <f t="shared" si="6"/>
        <v>11.428220000000001</v>
      </c>
      <c r="M131" s="18">
        <f t="shared" si="7"/>
        <v>11.428220000000001</v>
      </c>
      <c r="N131" s="18">
        <f t="shared" si="8"/>
        <v>13.297777103406416</v>
      </c>
      <c r="O131" s="18">
        <f t="shared" si="9"/>
        <v>11.428220000000001</v>
      </c>
      <c r="P131" s="18">
        <f t="shared" si="10"/>
        <v>11.428220000000001</v>
      </c>
      <c r="Q131" s="18">
        <f t="shared" si="11"/>
        <v>13.297777103406416</v>
      </c>
      <c r="R131" s="6"/>
    </row>
    <row r="132" spans="1:18" x14ac:dyDescent="0.2">
      <c r="A132" s="13">
        <v>0</v>
      </c>
      <c r="B132" s="14" t="s">
        <v>25</v>
      </c>
      <c r="C132" s="15" t="s">
        <v>26</v>
      </c>
      <c r="D132" s="16">
        <v>43.727000000000004</v>
      </c>
      <c r="E132" s="17">
        <v>39.356000000000002</v>
      </c>
      <c r="F132" s="17">
        <v>39.356000000000002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8">
        <f t="shared" si="6"/>
        <v>39.356000000000002</v>
      </c>
      <c r="M132" s="18">
        <f t="shared" si="7"/>
        <v>39.356000000000002</v>
      </c>
      <c r="N132" s="18">
        <f t="shared" si="8"/>
        <v>0</v>
      </c>
      <c r="O132" s="18">
        <f t="shared" si="9"/>
        <v>39.356000000000002</v>
      </c>
      <c r="P132" s="18">
        <f t="shared" si="10"/>
        <v>39.356000000000002</v>
      </c>
      <c r="Q132" s="18">
        <f t="shared" si="11"/>
        <v>0</v>
      </c>
      <c r="R132" s="6"/>
    </row>
    <row r="133" spans="1:18" ht="51" x14ac:dyDescent="0.2">
      <c r="A133" s="13">
        <v>1</v>
      </c>
      <c r="B133" s="14" t="s">
        <v>85</v>
      </c>
      <c r="C133" s="15" t="s">
        <v>86</v>
      </c>
      <c r="D133" s="16">
        <v>0</v>
      </c>
      <c r="E133" s="17">
        <v>96.073999999999998</v>
      </c>
      <c r="F133" s="17">
        <v>96.073999999999998</v>
      </c>
      <c r="G133" s="17">
        <v>47.759700000000002</v>
      </c>
      <c r="H133" s="17">
        <v>0</v>
      </c>
      <c r="I133" s="17">
        <v>47.759700000000002</v>
      </c>
      <c r="J133" s="17">
        <v>0</v>
      </c>
      <c r="K133" s="17">
        <v>0</v>
      </c>
      <c r="L133" s="18">
        <f t="shared" si="6"/>
        <v>48.314299999999996</v>
      </c>
      <c r="M133" s="18">
        <f t="shared" si="7"/>
        <v>48.314299999999996</v>
      </c>
      <c r="N133" s="18">
        <f t="shared" si="8"/>
        <v>49.711368320253143</v>
      </c>
      <c r="O133" s="18">
        <f t="shared" si="9"/>
        <v>48.314299999999996</v>
      </c>
      <c r="P133" s="18">
        <f t="shared" si="10"/>
        <v>48.314299999999996</v>
      </c>
      <c r="Q133" s="18">
        <f t="shared" si="11"/>
        <v>49.711368320253143</v>
      </c>
      <c r="R133" s="6"/>
    </row>
    <row r="134" spans="1:18" x14ac:dyDescent="0.2">
      <c r="A134" s="13">
        <v>0</v>
      </c>
      <c r="B134" s="14" t="s">
        <v>21</v>
      </c>
      <c r="C134" s="15" t="s">
        <v>22</v>
      </c>
      <c r="D134" s="16">
        <v>0</v>
      </c>
      <c r="E134" s="17">
        <v>46.975000000000001</v>
      </c>
      <c r="F134" s="17">
        <v>46.975000000000001</v>
      </c>
      <c r="G134" s="17">
        <v>39.147280000000002</v>
      </c>
      <c r="H134" s="17">
        <v>0</v>
      </c>
      <c r="I134" s="17">
        <v>39.147280000000002</v>
      </c>
      <c r="J134" s="17">
        <v>0</v>
      </c>
      <c r="K134" s="17">
        <v>0</v>
      </c>
      <c r="L134" s="18">
        <f t="shared" si="6"/>
        <v>7.8277199999999993</v>
      </c>
      <c r="M134" s="18">
        <f t="shared" si="7"/>
        <v>7.8277199999999993</v>
      </c>
      <c r="N134" s="18">
        <f t="shared" si="8"/>
        <v>83.336412985630659</v>
      </c>
      <c r="O134" s="18">
        <f t="shared" si="9"/>
        <v>7.8277199999999993</v>
      </c>
      <c r="P134" s="18">
        <f t="shared" si="10"/>
        <v>7.8277199999999993</v>
      </c>
      <c r="Q134" s="18">
        <f t="shared" si="11"/>
        <v>83.336412985630659</v>
      </c>
      <c r="R134" s="6"/>
    </row>
    <row r="135" spans="1:18" x14ac:dyDescent="0.2">
      <c r="A135" s="13">
        <v>0</v>
      </c>
      <c r="B135" s="14" t="s">
        <v>23</v>
      </c>
      <c r="C135" s="15" t="s">
        <v>24</v>
      </c>
      <c r="D135" s="16">
        <v>0</v>
      </c>
      <c r="E135" s="17">
        <v>10.334</v>
      </c>
      <c r="F135" s="17">
        <v>10.334</v>
      </c>
      <c r="G135" s="17">
        <v>8.6124200000000002</v>
      </c>
      <c r="H135" s="17">
        <v>0</v>
      </c>
      <c r="I135" s="17">
        <v>8.6124200000000002</v>
      </c>
      <c r="J135" s="17">
        <v>0</v>
      </c>
      <c r="K135" s="17">
        <v>0</v>
      </c>
      <c r="L135" s="18">
        <f t="shared" si="6"/>
        <v>1.7215799999999994</v>
      </c>
      <c r="M135" s="18">
        <f t="shared" si="7"/>
        <v>1.7215799999999994</v>
      </c>
      <c r="N135" s="18">
        <f t="shared" si="8"/>
        <v>83.340623185600933</v>
      </c>
      <c r="O135" s="18">
        <f t="shared" si="9"/>
        <v>1.7215799999999994</v>
      </c>
      <c r="P135" s="18">
        <f t="shared" si="10"/>
        <v>1.7215799999999994</v>
      </c>
      <c r="Q135" s="18">
        <f t="shared" si="11"/>
        <v>83.340623185600933</v>
      </c>
      <c r="R135" s="6"/>
    </row>
    <row r="136" spans="1:18" x14ac:dyDescent="0.2">
      <c r="A136" s="13">
        <v>0</v>
      </c>
      <c r="B136" s="14" t="s">
        <v>25</v>
      </c>
      <c r="C136" s="15" t="s">
        <v>26</v>
      </c>
      <c r="D136" s="16">
        <v>0</v>
      </c>
      <c r="E136" s="17">
        <v>38.765000000000001</v>
      </c>
      <c r="F136" s="17">
        <v>38.765000000000001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8">
        <f t="shared" si="6"/>
        <v>38.765000000000001</v>
      </c>
      <c r="M136" s="18">
        <f t="shared" si="7"/>
        <v>38.765000000000001</v>
      </c>
      <c r="N136" s="18">
        <f t="shared" si="8"/>
        <v>0</v>
      </c>
      <c r="O136" s="18">
        <f t="shared" si="9"/>
        <v>38.765000000000001</v>
      </c>
      <c r="P136" s="18">
        <f t="shared" si="10"/>
        <v>38.765000000000001</v>
      </c>
      <c r="Q136" s="18">
        <f t="shared" si="11"/>
        <v>0</v>
      </c>
      <c r="R136" s="6"/>
    </row>
    <row r="137" spans="1:18" x14ac:dyDescent="0.2">
      <c r="A137" s="13">
        <v>1</v>
      </c>
      <c r="B137" s="14" t="s">
        <v>87</v>
      </c>
      <c r="C137" s="15" t="s">
        <v>88</v>
      </c>
      <c r="D137" s="16">
        <v>12982.216</v>
      </c>
      <c r="E137" s="17">
        <v>17064.599999999999</v>
      </c>
      <c r="F137" s="17">
        <v>17064.560000000001</v>
      </c>
      <c r="G137" s="17">
        <v>12809.156640000001</v>
      </c>
      <c r="H137" s="17">
        <v>0</v>
      </c>
      <c r="I137" s="17">
        <v>12809.2</v>
      </c>
      <c r="J137" s="17">
        <v>0</v>
      </c>
      <c r="K137" s="17">
        <v>0</v>
      </c>
      <c r="L137" s="18">
        <f t="shared" si="6"/>
        <v>4255.4033600000002</v>
      </c>
      <c r="M137" s="18">
        <f t="shared" si="7"/>
        <v>4255.4433599999975</v>
      </c>
      <c r="N137" s="18">
        <f t="shared" si="8"/>
        <v>75.0629177664118</v>
      </c>
      <c r="O137" s="18">
        <f t="shared" si="9"/>
        <v>4255.3999999999978</v>
      </c>
      <c r="P137" s="18">
        <f t="shared" si="10"/>
        <v>4255.3600000000006</v>
      </c>
      <c r="Q137" s="18">
        <f t="shared" si="11"/>
        <v>75.062995909660941</v>
      </c>
      <c r="R137" s="6"/>
    </row>
    <row r="138" spans="1:18" x14ac:dyDescent="0.2">
      <c r="A138" s="13">
        <v>1</v>
      </c>
      <c r="B138" s="14" t="s">
        <v>17</v>
      </c>
      <c r="C138" s="15" t="s">
        <v>18</v>
      </c>
      <c r="D138" s="16">
        <v>12982.216</v>
      </c>
      <c r="E138" s="17">
        <v>17064.560000000001</v>
      </c>
      <c r="F138" s="17">
        <v>17064.560000000001</v>
      </c>
      <c r="G138" s="17">
        <v>12809.156640000001</v>
      </c>
      <c r="H138" s="17">
        <v>0</v>
      </c>
      <c r="I138" s="17">
        <v>12809.156640000001</v>
      </c>
      <c r="J138" s="17">
        <v>0</v>
      </c>
      <c r="K138" s="17">
        <v>0</v>
      </c>
      <c r="L138" s="18">
        <f t="shared" si="6"/>
        <v>4255.4033600000002</v>
      </c>
      <c r="M138" s="18">
        <f t="shared" si="7"/>
        <v>4255.4033600000002</v>
      </c>
      <c r="N138" s="18">
        <f t="shared" si="8"/>
        <v>75.0629177664118</v>
      </c>
      <c r="O138" s="18">
        <f t="shared" si="9"/>
        <v>4255.4033600000002</v>
      </c>
      <c r="P138" s="18">
        <f t="shared" si="10"/>
        <v>4255.4033600000002</v>
      </c>
      <c r="Q138" s="18">
        <f t="shared" si="11"/>
        <v>75.0629177664118</v>
      </c>
      <c r="R138" s="6"/>
    </row>
    <row r="139" spans="1:18" ht="25.5" x14ac:dyDescent="0.2">
      <c r="A139" s="13">
        <v>1</v>
      </c>
      <c r="B139" s="14" t="s">
        <v>89</v>
      </c>
      <c r="C139" s="15" t="s">
        <v>90</v>
      </c>
      <c r="D139" s="16">
        <v>8655.01</v>
      </c>
      <c r="E139" s="17">
        <v>10927.816000000001</v>
      </c>
      <c r="F139" s="17">
        <v>10927.816000000001</v>
      </c>
      <c r="G139" s="17">
        <v>7841.8384699999997</v>
      </c>
      <c r="H139" s="17">
        <v>0</v>
      </c>
      <c r="I139" s="17">
        <v>7841.8384699999997</v>
      </c>
      <c r="J139" s="17">
        <v>0</v>
      </c>
      <c r="K139" s="17">
        <v>0</v>
      </c>
      <c r="L139" s="18">
        <f t="shared" ref="L139:L202" si="12">F139-G139</f>
        <v>3085.977530000001</v>
      </c>
      <c r="M139" s="18">
        <f t="shared" ref="M139:M202" si="13">E139-G139</f>
        <v>3085.977530000001</v>
      </c>
      <c r="N139" s="18">
        <f t="shared" ref="N139:N202" si="14">IF(F139=0,0,(G139/F139)*100)</f>
        <v>71.760345068035548</v>
      </c>
      <c r="O139" s="18">
        <f t="shared" ref="O139:O202" si="15">E139-I139</f>
        <v>3085.977530000001</v>
      </c>
      <c r="P139" s="18">
        <f t="shared" ref="P139:P202" si="16">F139-I139</f>
        <v>3085.977530000001</v>
      </c>
      <c r="Q139" s="18">
        <f t="shared" si="11"/>
        <v>71.760345068035548</v>
      </c>
      <c r="R139" s="6"/>
    </row>
    <row r="140" spans="1:18" ht="25.5" x14ac:dyDescent="0.2">
      <c r="A140" s="13">
        <v>0</v>
      </c>
      <c r="B140" s="14" t="s">
        <v>47</v>
      </c>
      <c r="C140" s="15" t="s">
        <v>48</v>
      </c>
      <c r="D140" s="16">
        <v>8655.01</v>
      </c>
      <c r="E140" s="17">
        <v>10927.816000000001</v>
      </c>
      <c r="F140" s="17">
        <v>10927.816000000001</v>
      </c>
      <c r="G140" s="17">
        <v>7841.8384699999997</v>
      </c>
      <c r="H140" s="17">
        <v>0</v>
      </c>
      <c r="I140" s="17">
        <v>7841.8384699999997</v>
      </c>
      <c r="J140" s="17">
        <v>0</v>
      </c>
      <c r="K140" s="17">
        <v>0</v>
      </c>
      <c r="L140" s="18">
        <f t="shared" si="12"/>
        <v>3085.977530000001</v>
      </c>
      <c r="M140" s="18">
        <f t="shared" si="13"/>
        <v>3085.977530000001</v>
      </c>
      <c r="N140" s="18">
        <f t="shared" si="14"/>
        <v>71.760345068035548</v>
      </c>
      <c r="O140" s="18">
        <f t="shared" si="15"/>
        <v>3085.977530000001</v>
      </c>
      <c r="P140" s="18">
        <f t="shared" si="16"/>
        <v>3085.977530000001</v>
      </c>
      <c r="Q140" s="18">
        <f t="shared" ref="Q140:Q203" si="17">I140/E140*100</f>
        <v>71.760345068035548</v>
      </c>
      <c r="R140" s="6"/>
    </row>
    <row r="141" spans="1:18" ht="38.25" x14ac:dyDescent="0.2">
      <c r="A141" s="13">
        <v>1</v>
      </c>
      <c r="B141" s="14" t="s">
        <v>21</v>
      </c>
      <c r="C141" s="15" t="s">
        <v>91</v>
      </c>
      <c r="D141" s="16">
        <v>4327.2060000000001</v>
      </c>
      <c r="E141" s="17">
        <v>6136.7439999999997</v>
      </c>
      <c r="F141" s="17">
        <v>6136.7439999999997</v>
      </c>
      <c r="G141" s="17">
        <v>4967.3181700000005</v>
      </c>
      <c r="H141" s="17">
        <v>0</v>
      </c>
      <c r="I141" s="17">
        <v>4967.3181700000005</v>
      </c>
      <c r="J141" s="17">
        <v>0</v>
      </c>
      <c r="K141" s="17">
        <v>0</v>
      </c>
      <c r="L141" s="18">
        <f t="shared" si="12"/>
        <v>1169.4258299999992</v>
      </c>
      <c r="M141" s="18">
        <f t="shared" si="13"/>
        <v>1169.4258299999992</v>
      </c>
      <c r="N141" s="18">
        <f t="shared" si="14"/>
        <v>80.943871375439485</v>
      </c>
      <c r="O141" s="18">
        <f t="shared" si="15"/>
        <v>1169.4258299999992</v>
      </c>
      <c r="P141" s="18">
        <f t="shared" si="16"/>
        <v>1169.4258299999992</v>
      </c>
      <c r="Q141" s="18">
        <f t="shared" si="17"/>
        <v>80.943871375439485</v>
      </c>
      <c r="R141" s="6"/>
    </row>
    <row r="142" spans="1:18" ht="25.5" x14ac:dyDescent="0.2">
      <c r="A142" s="13">
        <v>0</v>
      </c>
      <c r="B142" s="14" t="s">
        <v>47</v>
      </c>
      <c r="C142" s="15" t="s">
        <v>48</v>
      </c>
      <c r="D142" s="16">
        <v>4327.2060000000001</v>
      </c>
      <c r="E142" s="17">
        <v>6136.7439999999997</v>
      </c>
      <c r="F142" s="17">
        <v>6136.7439999999997</v>
      </c>
      <c r="G142" s="17">
        <v>4967.3181700000005</v>
      </c>
      <c r="H142" s="17">
        <v>0</v>
      </c>
      <c r="I142" s="17">
        <v>4967.3181700000005</v>
      </c>
      <c r="J142" s="17">
        <v>0</v>
      </c>
      <c r="K142" s="17">
        <v>0</v>
      </c>
      <c r="L142" s="18">
        <f t="shared" si="12"/>
        <v>1169.4258299999992</v>
      </c>
      <c r="M142" s="18">
        <f t="shared" si="13"/>
        <v>1169.4258299999992</v>
      </c>
      <c r="N142" s="18">
        <f t="shared" si="14"/>
        <v>80.943871375439485</v>
      </c>
      <c r="O142" s="18">
        <f t="shared" si="15"/>
        <v>1169.4258299999992</v>
      </c>
      <c r="P142" s="18">
        <f t="shared" si="16"/>
        <v>1169.4258299999992</v>
      </c>
      <c r="Q142" s="18">
        <f t="shared" si="17"/>
        <v>80.943871375439485</v>
      </c>
      <c r="R142" s="6"/>
    </row>
    <row r="143" spans="1:18" x14ac:dyDescent="0.2">
      <c r="A143" s="13">
        <v>1</v>
      </c>
      <c r="B143" s="14" t="s">
        <v>92</v>
      </c>
      <c r="C143" s="15" t="s">
        <v>93</v>
      </c>
      <c r="D143" s="16">
        <v>14012.886</v>
      </c>
      <c r="E143" s="17">
        <v>14411.9</v>
      </c>
      <c r="F143" s="17">
        <v>14411.948780000002</v>
      </c>
      <c r="G143" s="17">
        <v>14076.960580000003</v>
      </c>
      <c r="H143" s="17">
        <v>0</v>
      </c>
      <c r="I143" s="17">
        <v>14077</v>
      </c>
      <c r="J143" s="17">
        <v>0</v>
      </c>
      <c r="K143" s="17">
        <v>1.76136</v>
      </c>
      <c r="L143" s="18">
        <f t="shared" si="12"/>
        <v>334.98819999999978</v>
      </c>
      <c r="M143" s="18">
        <f t="shared" si="13"/>
        <v>334.93941999999697</v>
      </c>
      <c r="N143" s="18">
        <f t="shared" si="14"/>
        <v>97.675621769729887</v>
      </c>
      <c r="O143" s="18">
        <f t="shared" si="15"/>
        <v>334.89999999999964</v>
      </c>
      <c r="P143" s="18">
        <f t="shared" si="16"/>
        <v>334.94878000000244</v>
      </c>
      <c r="Q143" s="18">
        <f t="shared" si="17"/>
        <v>97.676225896654842</v>
      </c>
      <c r="R143" s="6"/>
    </row>
    <row r="144" spans="1:18" x14ac:dyDescent="0.2">
      <c r="A144" s="13">
        <v>1</v>
      </c>
      <c r="B144" s="14" t="s">
        <v>17</v>
      </c>
      <c r="C144" s="15" t="s">
        <v>18</v>
      </c>
      <c r="D144" s="16">
        <v>13423.028</v>
      </c>
      <c r="E144" s="17">
        <v>14411.948780000002</v>
      </c>
      <c r="F144" s="17">
        <v>14411.948780000002</v>
      </c>
      <c r="G144" s="17">
        <v>14076.960580000003</v>
      </c>
      <c r="H144" s="17">
        <v>0</v>
      </c>
      <c r="I144" s="17">
        <v>14076.960580000003</v>
      </c>
      <c r="J144" s="17">
        <v>0</v>
      </c>
      <c r="K144" s="17">
        <v>1.76136</v>
      </c>
      <c r="L144" s="18">
        <f t="shared" si="12"/>
        <v>334.98819999999978</v>
      </c>
      <c r="M144" s="18">
        <f t="shared" si="13"/>
        <v>334.98819999999978</v>
      </c>
      <c r="N144" s="18">
        <f t="shared" si="14"/>
        <v>97.675621769729887</v>
      </c>
      <c r="O144" s="18">
        <f t="shared" si="15"/>
        <v>334.98819999999978</v>
      </c>
      <c r="P144" s="18">
        <f t="shared" si="16"/>
        <v>334.98819999999978</v>
      </c>
      <c r="Q144" s="18">
        <f t="shared" si="17"/>
        <v>97.675621769729887</v>
      </c>
      <c r="R144" s="6"/>
    </row>
    <row r="145" spans="1:18" ht="25.5" x14ac:dyDescent="0.2">
      <c r="A145" s="13">
        <v>1</v>
      </c>
      <c r="B145" s="14" t="s">
        <v>94</v>
      </c>
      <c r="C145" s="15" t="s">
        <v>95</v>
      </c>
      <c r="D145" s="16">
        <v>0.96599999999999997</v>
      </c>
      <c r="E145" s="17">
        <v>0.96599999999999997</v>
      </c>
      <c r="F145" s="17">
        <v>0.96599999999999997</v>
      </c>
      <c r="G145" s="17">
        <v>0.66989999999999994</v>
      </c>
      <c r="H145" s="17">
        <v>0</v>
      </c>
      <c r="I145" s="17">
        <v>0.66989999999999994</v>
      </c>
      <c r="J145" s="17">
        <v>0</v>
      </c>
      <c r="K145" s="17">
        <v>0</v>
      </c>
      <c r="L145" s="18">
        <f t="shared" si="12"/>
        <v>0.29610000000000003</v>
      </c>
      <c r="M145" s="18">
        <f t="shared" si="13"/>
        <v>0.29610000000000003</v>
      </c>
      <c r="N145" s="18">
        <f t="shared" si="14"/>
        <v>69.347826086956516</v>
      </c>
      <c r="O145" s="18">
        <f t="shared" si="15"/>
        <v>0.29610000000000003</v>
      </c>
      <c r="P145" s="18">
        <f t="shared" si="16"/>
        <v>0.29610000000000003</v>
      </c>
      <c r="Q145" s="18">
        <f t="shared" si="17"/>
        <v>69.347826086956516</v>
      </c>
      <c r="R145" s="6"/>
    </row>
    <row r="146" spans="1:18" x14ac:dyDescent="0.2">
      <c r="A146" s="13">
        <v>0</v>
      </c>
      <c r="B146" s="14" t="s">
        <v>73</v>
      </c>
      <c r="C146" s="15" t="s">
        <v>74</v>
      </c>
      <c r="D146" s="16">
        <v>0.96599999999999997</v>
      </c>
      <c r="E146" s="17">
        <v>0.96599999999999997</v>
      </c>
      <c r="F146" s="17">
        <v>0.96599999999999997</v>
      </c>
      <c r="G146" s="17">
        <v>0.66989999999999994</v>
      </c>
      <c r="H146" s="17">
        <v>0</v>
      </c>
      <c r="I146" s="17">
        <v>0.66989999999999994</v>
      </c>
      <c r="J146" s="17">
        <v>0</v>
      </c>
      <c r="K146" s="17">
        <v>0</v>
      </c>
      <c r="L146" s="18">
        <f t="shared" si="12"/>
        <v>0.29610000000000003</v>
      </c>
      <c r="M146" s="18">
        <f t="shared" si="13"/>
        <v>0.29610000000000003</v>
      </c>
      <c r="N146" s="18">
        <f t="shared" si="14"/>
        <v>69.347826086956516</v>
      </c>
      <c r="O146" s="18">
        <f t="shared" si="15"/>
        <v>0.29610000000000003</v>
      </c>
      <c r="P146" s="18">
        <f t="shared" si="16"/>
        <v>0.29610000000000003</v>
      </c>
      <c r="Q146" s="18">
        <f t="shared" si="17"/>
        <v>69.347826086956516</v>
      </c>
      <c r="R146" s="6"/>
    </row>
    <row r="147" spans="1:18" ht="38.25" x14ac:dyDescent="0.2">
      <c r="A147" s="13">
        <v>1</v>
      </c>
      <c r="B147" s="14" t="s">
        <v>96</v>
      </c>
      <c r="C147" s="15" t="s">
        <v>97</v>
      </c>
      <c r="D147" s="16">
        <v>60</v>
      </c>
      <c r="E147" s="17">
        <v>60</v>
      </c>
      <c r="F147" s="17">
        <v>60</v>
      </c>
      <c r="G147" s="17">
        <v>4.8802300000000001</v>
      </c>
      <c r="H147" s="17">
        <v>0</v>
      </c>
      <c r="I147" s="17">
        <v>4.8802300000000001</v>
      </c>
      <c r="J147" s="17">
        <v>0</v>
      </c>
      <c r="K147" s="17">
        <v>0</v>
      </c>
      <c r="L147" s="18">
        <f t="shared" si="12"/>
        <v>55.119770000000003</v>
      </c>
      <c r="M147" s="18">
        <f t="shared" si="13"/>
        <v>55.119770000000003</v>
      </c>
      <c r="N147" s="18">
        <f t="shared" si="14"/>
        <v>8.1337166666666665</v>
      </c>
      <c r="O147" s="18">
        <f t="shared" si="15"/>
        <v>55.119770000000003</v>
      </c>
      <c r="P147" s="18">
        <f t="shared" si="16"/>
        <v>55.119770000000003</v>
      </c>
      <c r="Q147" s="18">
        <f t="shared" si="17"/>
        <v>8.1337166666666665</v>
      </c>
      <c r="R147" s="6"/>
    </row>
    <row r="148" spans="1:18" x14ac:dyDescent="0.2">
      <c r="A148" s="13">
        <v>0</v>
      </c>
      <c r="B148" s="14" t="s">
        <v>73</v>
      </c>
      <c r="C148" s="15" t="s">
        <v>74</v>
      </c>
      <c r="D148" s="16">
        <v>60</v>
      </c>
      <c r="E148" s="17">
        <v>60</v>
      </c>
      <c r="F148" s="17">
        <v>60</v>
      </c>
      <c r="G148" s="17">
        <v>4.8802300000000001</v>
      </c>
      <c r="H148" s="17">
        <v>0</v>
      </c>
      <c r="I148" s="17">
        <v>4.8802300000000001</v>
      </c>
      <c r="J148" s="17">
        <v>0</v>
      </c>
      <c r="K148" s="17">
        <v>0</v>
      </c>
      <c r="L148" s="18">
        <f t="shared" si="12"/>
        <v>55.119770000000003</v>
      </c>
      <c r="M148" s="18">
        <f t="shared" si="13"/>
        <v>55.119770000000003</v>
      </c>
      <c r="N148" s="18">
        <f t="shared" si="14"/>
        <v>8.1337166666666665</v>
      </c>
      <c r="O148" s="18">
        <f t="shared" si="15"/>
        <v>55.119770000000003</v>
      </c>
      <c r="P148" s="18">
        <f t="shared" si="16"/>
        <v>55.119770000000003</v>
      </c>
      <c r="Q148" s="18">
        <f t="shared" si="17"/>
        <v>8.1337166666666665</v>
      </c>
      <c r="R148" s="6"/>
    </row>
    <row r="149" spans="1:18" ht="38.25" x14ac:dyDescent="0.2">
      <c r="A149" s="13">
        <v>1</v>
      </c>
      <c r="B149" s="14" t="s">
        <v>98</v>
      </c>
      <c r="C149" s="15" t="s">
        <v>99</v>
      </c>
      <c r="D149" s="16">
        <v>38.246000000000002</v>
      </c>
      <c r="E149" s="17">
        <v>38.246000000000002</v>
      </c>
      <c r="F149" s="17">
        <v>38.246000000000002</v>
      </c>
      <c r="G149" s="17">
        <v>38.159230000000001</v>
      </c>
      <c r="H149" s="17">
        <v>0</v>
      </c>
      <c r="I149" s="17">
        <v>38.159230000000001</v>
      </c>
      <c r="J149" s="17">
        <v>0</v>
      </c>
      <c r="K149" s="17">
        <v>0</v>
      </c>
      <c r="L149" s="18">
        <f t="shared" si="12"/>
        <v>8.6770000000001346E-2</v>
      </c>
      <c r="M149" s="18">
        <f t="shared" si="13"/>
        <v>8.6770000000001346E-2</v>
      </c>
      <c r="N149" s="18">
        <f t="shared" si="14"/>
        <v>99.773126601474658</v>
      </c>
      <c r="O149" s="18">
        <f t="shared" si="15"/>
        <v>8.6770000000001346E-2</v>
      </c>
      <c r="P149" s="18">
        <f t="shared" si="16"/>
        <v>8.6770000000001346E-2</v>
      </c>
      <c r="Q149" s="18">
        <f t="shared" si="17"/>
        <v>99.773126601474658</v>
      </c>
      <c r="R149" s="6"/>
    </row>
    <row r="150" spans="1:18" x14ac:dyDescent="0.2">
      <c r="A150" s="13">
        <v>0</v>
      </c>
      <c r="B150" s="14" t="s">
        <v>73</v>
      </c>
      <c r="C150" s="15" t="s">
        <v>74</v>
      </c>
      <c r="D150" s="16">
        <v>38.246000000000002</v>
      </c>
      <c r="E150" s="17">
        <v>38.246000000000002</v>
      </c>
      <c r="F150" s="17">
        <v>38.246000000000002</v>
      </c>
      <c r="G150" s="17">
        <v>38.159230000000001</v>
      </c>
      <c r="H150" s="17">
        <v>0</v>
      </c>
      <c r="I150" s="17">
        <v>38.159230000000001</v>
      </c>
      <c r="J150" s="17">
        <v>0</v>
      </c>
      <c r="K150" s="17">
        <v>0</v>
      </c>
      <c r="L150" s="18">
        <f t="shared" si="12"/>
        <v>8.6770000000001346E-2</v>
      </c>
      <c r="M150" s="18">
        <f t="shared" si="13"/>
        <v>8.6770000000001346E-2</v>
      </c>
      <c r="N150" s="18">
        <f t="shared" si="14"/>
        <v>99.773126601474658</v>
      </c>
      <c r="O150" s="18">
        <f t="shared" si="15"/>
        <v>8.6770000000001346E-2</v>
      </c>
      <c r="P150" s="18">
        <f t="shared" si="16"/>
        <v>8.6770000000001346E-2</v>
      </c>
      <c r="Q150" s="18">
        <f t="shared" si="17"/>
        <v>99.773126601474658</v>
      </c>
      <c r="R150" s="6"/>
    </row>
    <row r="151" spans="1:18" ht="63.75" x14ac:dyDescent="0.2">
      <c r="A151" s="13">
        <v>1</v>
      </c>
      <c r="B151" s="14" t="s">
        <v>100</v>
      </c>
      <c r="C151" s="15" t="s">
        <v>101</v>
      </c>
      <c r="D151" s="16">
        <v>488.35900000000004</v>
      </c>
      <c r="E151" s="17">
        <v>656.16100000000006</v>
      </c>
      <c r="F151" s="17">
        <v>656.16100000000006</v>
      </c>
      <c r="G151" s="17">
        <v>656.16100000000006</v>
      </c>
      <c r="H151" s="17">
        <v>0</v>
      </c>
      <c r="I151" s="17">
        <v>656.16100000000006</v>
      </c>
      <c r="J151" s="17">
        <v>0</v>
      </c>
      <c r="K151" s="17">
        <v>0</v>
      </c>
      <c r="L151" s="18">
        <f t="shared" si="12"/>
        <v>0</v>
      </c>
      <c r="M151" s="18">
        <f t="shared" si="13"/>
        <v>0</v>
      </c>
      <c r="N151" s="18">
        <f t="shared" si="14"/>
        <v>100</v>
      </c>
      <c r="O151" s="18">
        <f t="shared" si="15"/>
        <v>0</v>
      </c>
      <c r="P151" s="18">
        <f t="shared" si="16"/>
        <v>0</v>
      </c>
      <c r="Q151" s="18">
        <f t="shared" si="17"/>
        <v>100</v>
      </c>
      <c r="R151" s="6"/>
    </row>
    <row r="152" spans="1:18" ht="25.5" x14ac:dyDescent="0.2">
      <c r="A152" s="13">
        <v>0</v>
      </c>
      <c r="B152" s="14" t="s">
        <v>41</v>
      </c>
      <c r="C152" s="15" t="s">
        <v>42</v>
      </c>
      <c r="D152" s="16">
        <v>488.35900000000004</v>
      </c>
      <c r="E152" s="17">
        <v>656.16100000000006</v>
      </c>
      <c r="F152" s="17">
        <v>656.16100000000006</v>
      </c>
      <c r="G152" s="17">
        <v>656.16100000000006</v>
      </c>
      <c r="H152" s="17">
        <v>0</v>
      </c>
      <c r="I152" s="17">
        <v>656.16100000000006</v>
      </c>
      <c r="J152" s="17">
        <v>0</v>
      </c>
      <c r="K152" s="17">
        <v>0</v>
      </c>
      <c r="L152" s="18">
        <f t="shared" si="12"/>
        <v>0</v>
      </c>
      <c r="M152" s="18">
        <f t="shared" si="13"/>
        <v>0</v>
      </c>
      <c r="N152" s="18">
        <f t="shared" si="14"/>
        <v>100</v>
      </c>
      <c r="O152" s="18">
        <f t="shared" si="15"/>
        <v>0</v>
      </c>
      <c r="P152" s="18">
        <f t="shared" si="16"/>
        <v>0</v>
      </c>
      <c r="Q152" s="18">
        <f t="shared" si="17"/>
        <v>100</v>
      </c>
      <c r="R152" s="6"/>
    </row>
    <row r="153" spans="1:18" ht="76.5" x14ac:dyDescent="0.2">
      <c r="A153" s="13">
        <v>1</v>
      </c>
      <c r="B153" s="14" t="s">
        <v>102</v>
      </c>
      <c r="C153" s="15" t="s">
        <v>103</v>
      </c>
      <c r="D153" s="16">
        <v>120</v>
      </c>
      <c r="E153" s="17">
        <v>149.083</v>
      </c>
      <c r="F153" s="17">
        <v>149.083</v>
      </c>
      <c r="G153" s="17">
        <v>149.08284</v>
      </c>
      <c r="H153" s="17">
        <v>0</v>
      </c>
      <c r="I153" s="17">
        <v>149.08284</v>
      </c>
      <c r="J153" s="17">
        <v>0</v>
      </c>
      <c r="K153" s="17">
        <v>0</v>
      </c>
      <c r="L153" s="18">
        <f t="shared" si="12"/>
        <v>1.5999999999394277E-4</v>
      </c>
      <c r="M153" s="18">
        <f t="shared" si="13"/>
        <v>1.5999999999394277E-4</v>
      </c>
      <c r="N153" s="18">
        <f t="shared" si="14"/>
        <v>99.99989267723349</v>
      </c>
      <c r="O153" s="18">
        <f t="shared" si="15"/>
        <v>1.5999999999394277E-4</v>
      </c>
      <c r="P153" s="18">
        <f t="shared" si="16"/>
        <v>1.5999999999394277E-4</v>
      </c>
      <c r="Q153" s="18">
        <f t="shared" si="17"/>
        <v>99.99989267723349</v>
      </c>
      <c r="R153" s="6"/>
    </row>
    <row r="154" spans="1:18" x14ac:dyDescent="0.2">
      <c r="A154" s="13">
        <v>0</v>
      </c>
      <c r="B154" s="14" t="s">
        <v>73</v>
      </c>
      <c r="C154" s="15" t="s">
        <v>74</v>
      </c>
      <c r="D154" s="16">
        <v>120</v>
      </c>
      <c r="E154" s="17">
        <v>149.083</v>
      </c>
      <c r="F154" s="17">
        <v>149.083</v>
      </c>
      <c r="G154" s="17">
        <v>149.08284</v>
      </c>
      <c r="H154" s="17">
        <v>0</v>
      </c>
      <c r="I154" s="17">
        <v>149.08284</v>
      </c>
      <c r="J154" s="17">
        <v>0</v>
      </c>
      <c r="K154" s="17">
        <v>0</v>
      </c>
      <c r="L154" s="18">
        <f t="shared" si="12"/>
        <v>1.5999999999394277E-4</v>
      </c>
      <c r="M154" s="18">
        <f t="shared" si="13"/>
        <v>1.5999999999394277E-4</v>
      </c>
      <c r="N154" s="18">
        <f t="shared" si="14"/>
        <v>99.99989267723349</v>
      </c>
      <c r="O154" s="18">
        <f t="shared" si="15"/>
        <v>1.5999999999394277E-4</v>
      </c>
      <c r="P154" s="18">
        <f t="shared" si="16"/>
        <v>1.5999999999394277E-4</v>
      </c>
      <c r="Q154" s="18">
        <f t="shared" si="17"/>
        <v>99.99989267723349</v>
      </c>
      <c r="R154" s="6"/>
    </row>
    <row r="155" spans="1:18" ht="38.25" x14ac:dyDescent="0.2">
      <c r="A155" s="13">
        <v>1</v>
      </c>
      <c r="B155" s="14" t="s">
        <v>104</v>
      </c>
      <c r="C155" s="15" t="s">
        <v>105</v>
      </c>
      <c r="D155" s="16">
        <v>247.595</v>
      </c>
      <c r="E155" s="17">
        <v>264.74099999999999</v>
      </c>
      <c r="F155" s="17">
        <v>264.74099999999999</v>
      </c>
      <c r="G155" s="17">
        <v>264.74099999999999</v>
      </c>
      <c r="H155" s="17">
        <v>0</v>
      </c>
      <c r="I155" s="17">
        <v>264.74099999999999</v>
      </c>
      <c r="J155" s="17">
        <v>0</v>
      </c>
      <c r="K155" s="17">
        <v>0</v>
      </c>
      <c r="L155" s="18">
        <f t="shared" si="12"/>
        <v>0</v>
      </c>
      <c r="M155" s="18">
        <f t="shared" si="13"/>
        <v>0</v>
      </c>
      <c r="N155" s="18">
        <f t="shared" si="14"/>
        <v>100</v>
      </c>
      <c r="O155" s="18">
        <f t="shared" si="15"/>
        <v>0</v>
      </c>
      <c r="P155" s="18">
        <f t="shared" si="16"/>
        <v>0</v>
      </c>
      <c r="Q155" s="18">
        <f t="shared" si="17"/>
        <v>100</v>
      </c>
      <c r="R155" s="6"/>
    </row>
    <row r="156" spans="1:18" ht="25.5" x14ac:dyDescent="0.2">
      <c r="A156" s="13">
        <v>0</v>
      </c>
      <c r="B156" s="14" t="s">
        <v>47</v>
      </c>
      <c r="C156" s="15" t="s">
        <v>48</v>
      </c>
      <c r="D156" s="16">
        <v>247.595</v>
      </c>
      <c r="E156" s="17">
        <v>264.74099999999999</v>
      </c>
      <c r="F156" s="17">
        <v>264.74099999999999</v>
      </c>
      <c r="G156" s="17">
        <v>264.74099999999999</v>
      </c>
      <c r="H156" s="17">
        <v>0</v>
      </c>
      <c r="I156" s="17">
        <v>264.74099999999999</v>
      </c>
      <c r="J156" s="17">
        <v>0</v>
      </c>
      <c r="K156" s="17">
        <v>0</v>
      </c>
      <c r="L156" s="18">
        <f t="shared" si="12"/>
        <v>0</v>
      </c>
      <c r="M156" s="18">
        <f t="shared" si="13"/>
        <v>0</v>
      </c>
      <c r="N156" s="18">
        <f t="shared" si="14"/>
        <v>100</v>
      </c>
      <c r="O156" s="18">
        <f t="shared" si="15"/>
        <v>0</v>
      </c>
      <c r="P156" s="18">
        <f t="shared" si="16"/>
        <v>0</v>
      </c>
      <c r="Q156" s="18">
        <f t="shared" si="17"/>
        <v>100</v>
      </c>
      <c r="R156" s="6"/>
    </row>
    <row r="157" spans="1:18" x14ac:dyDescent="0.2">
      <c r="A157" s="13">
        <v>1</v>
      </c>
      <c r="B157" s="14" t="s">
        <v>106</v>
      </c>
      <c r="C157" s="15" t="s">
        <v>107</v>
      </c>
      <c r="D157" s="16">
        <v>79.91</v>
      </c>
      <c r="E157" s="17">
        <v>52.213999999999999</v>
      </c>
      <c r="F157" s="17">
        <v>52.213999999999999</v>
      </c>
      <c r="G157" s="17">
        <v>28.913990000000002</v>
      </c>
      <c r="H157" s="17">
        <v>0</v>
      </c>
      <c r="I157" s="17">
        <v>28.913990000000002</v>
      </c>
      <c r="J157" s="17">
        <v>0</v>
      </c>
      <c r="K157" s="17">
        <v>0</v>
      </c>
      <c r="L157" s="18">
        <f t="shared" si="12"/>
        <v>23.300009999999997</v>
      </c>
      <c r="M157" s="18">
        <f t="shared" si="13"/>
        <v>23.300009999999997</v>
      </c>
      <c r="N157" s="18">
        <f t="shared" si="14"/>
        <v>55.37593365763972</v>
      </c>
      <c r="O157" s="18">
        <f t="shared" si="15"/>
        <v>23.300009999999997</v>
      </c>
      <c r="P157" s="18">
        <f t="shared" si="16"/>
        <v>23.300009999999997</v>
      </c>
      <c r="Q157" s="18">
        <f t="shared" si="17"/>
        <v>55.37593365763972</v>
      </c>
      <c r="R157" s="6"/>
    </row>
    <row r="158" spans="1:18" ht="25.5" x14ac:dyDescent="0.2">
      <c r="A158" s="13">
        <v>0</v>
      </c>
      <c r="B158" s="14" t="s">
        <v>47</v>
      </c>
      <c r="C158" s="15" t="s">
        <v>48</v>
      </c>
      <c r="D158" s="16">
        <v>79.91</v>
      </c>
      <c r="E158" s="17">
        <v>52.213999999999999</v>
      </c>
      <c r="F158" s="17">
        <v>52.213999999999999</v>
      </c>
      <c r="G158" s="17">
        <v>28.913990000000002</v>
      </c>
      <c r="H158" s="17">
        <v>0</v>
      </c>
      <c r="I158" s="17">
        <v>28.913990000000002</v>
      </c>
      <c r="J158" s="17">
        <v>0</v>
      </c>
      <c r="K158" s="17">
        <v>0</v>
      </c>
      <c r="L158" s="18">
        <f t="shared" si="12"/>
        <v>23.300009999999997</v>
      </c>
      <c r="M158" s="18">
        <f t="shared" si="13"/>
        <v>23.300009999999997</v>
      </c>
      <c r="N158" s="18">
        <f t="shared" si="14"/>
        <v>55.37593365763972</v>
      </c>
      <c r="O158" s="18">
        <f t="shared" si="15"/>
        <v>23.300009999999997</v>
      </c>
      <c r="P158" s="18">
        <f t="shared" si="16"/>
        <v>23.300009999999997</v>
      </c>
      <c r="Q158" s="18">
        <f t="shared" si="17"/>
        <v>55.37593365763972</v>
      </c>
      <c r="R158" s="6"/>
    </row>
    <row r="159" spans="1:18" ht="25.5" x14ac:dyDescent="0.2">
      <c r="A159" s="13">
        <v>1</v>
      </c>
      <c r="B159" s="14" t="s">
        <v>108</v>
      </c>
      <c r="C159" s="15" t="s">
        <v>109</v>
      </c>
      <c r="D159" s="16">
        <v>11856.076999999999</v>
      </c>
      <c r="E159" s="17">
        <v>12302.427780000002</v>
      </c>
      <c r="F159" s="17">
        <v>12302.427780000002</v>
      </c>
      <c r="G159" s="17">
        <v>12149.151010000001</v>
      </c>
      <c r="H159" s="17">
        <v>0</v>
      </c>
      <c r="I159" s="17">
        <v>12149.151010000001</v>
      </c>
      <c r="J159" s="17">
        <v>0</v>
      </c>
      <c r="K159" s="17">
        <v>1.76136</v>
      </c>
      <c r="L159" s="18">
        <f t="shared" si="12"/>
        <v>153.2767700000004</v>
      </c>
      <c r="M159" s="18">
        <f t="shared" si="13"/>
        <v>153.2767700000004</v>
      </c>
      <c r="N159" s="18">
        <f t="shared" si="14"/>
        <v>98.754093316043026</v>
      </c>
      <c r="O159" s="18">
        <f t="shared" si="15"/>
        <v>153.2767700000004</v>
      </c>
      <c r="P159" s="18">
        <f t="shared" si="16"/>
        <v>153.2767700000004</v>
      </c>
      <c r="Q159" s="18">
        <f t="shared" si="17"/>
        <v>98.754093316043026</v>
      </c>
      <c r="R159" s="6"/>
    </row>
    <row r="160" spans="1:18" x14ac:dyDescent="0.2">
      <c r="A160" s="13">
        <v>0</v>
      </c>
      <c r="B160" s="14" t="s">
        <v>21</v>
      </c>
      <c r="C160" s="15" t="s">
        <v>22</v>
      </c>
      <c r="D160" s="16">
        <v>8352.3950000000004</v>
      </c>
      <c r="E160" s="17">
        <v>9138.0480000000007</v>
      </c>
      <c r="F160" s="17">
        <v>9138.0480000000007</v>
      </c>
      <c r="G160" s="17">
        <v>9138.0344100000002</v>
      </c>
      <c r="H160" s="17">
        <v>0</v>
      </c>
      <c r="I160" s="17">
        <v>9138.0344100000002</v>
      </c>
      <c r="J160" s="17">
        <v>0</v>
      </c>
      <c r="K160" s="17">
        <v>0</v>
      </c>
      <c r="L160" s="18">
        <f t="shared" si="12"/>
        <v>1.3590000000476721E-2</v>
      </c>
      <c r="M160" s="18">
        <f t="shared" si="13"/>
        <v>1.3590000000476721E-2</v>
      </c>
      <c r="N160" s="18">
        <f t="shared" si="14"/>
        <v>99.999851281148878</v>
      </c>
      <c r="O160" s="18">
        <f t="shared" si="15"/>
        <v>1.3590000000476721E-2</v>
      </c>
      <c r="P160" s="18">
        <f t="shared" si="16"/>
        <v>1.3590000000476721E-2</v>
      </c>
      <c r="Q160" s="18">
        <f t="shared" si="17"/>
        <v>99.999851281148878</v>
      </c>
      <c r="R160" s="6"/>
    </row>
    <row r="161" spans="1:18" x14ac:dyDescent="0.2">
      <c r="A161" s="13">
        <v>0</v>
      </c>
      <c r="B161" s="14" t="s">
        <v>23</v>
      </c>
      <c r="C161" s="15" t="s">
        <v>24</v>
      </c>
      <c r="D161" s="16">
        <v>1837.53</v>
      </c>
      <c r="E161" s="17">
        <v>2032.8210000000001</v>
      </c>
      <c r="F161" s="17">
        <v>2032.8210000000001</v>
      </c>
      <c r="G161" s="17">
        <v>2028.2707600000001</v>
      </c>
      <c r="H161" s="17">
        <v>0</v>
      </c>
      <c r="I161" s="17">
        <v>2028.2707600000001</v>
      </c>
      <c r="J161" s="17">
        <v>0</v>
      </c>
      <c r="K161" s="17">
        <v>0</v>
      </c>
      <c r="L161" s="18">
        <f t="shared" si="12"/>
        <v>4.5502400000000307</v>
      </c>
      <c r="M161" s="18">
        <f t="shared" si="13"/>
        <v>4.5502400000000307</v>
      </c>
      <c r="N161" s="18">
        <f t="shared" si="14"/>
        <v>99.776161304905841</v>
      </c>
      <c r="O161" s="18">
        <f t="shared" si="15"/>
        <v>4.5502400000000307</v>
      </c>
      <c r="P161" s="18">
        <f t="shared" si="16"/>
        <v>4.5502400000000307</v>
      </c>
      <c r="Q161" s="18">
        <f t="shared" si="17"/>
        <v>99.776161304905841</v>
      </c>
      <c r="R161" s="6"/>
    </row>
    <row r="162" spans="1:18" x14ac:dyDescent="0.2">
      <c r="A162" s="13">
        <v>0</v>
      </c>
      <c r="B162" s="14" t="s">
        <v>25</v>
      </c>
      <c r="C162" s="15" t="s">
        <v>26</v>
      </c>
      <c r="D162" s="16">
        <v>276.41700000000003</v>
      </c>
      <c r="E162" s="17">
        <v>329.62400000000002</v>
      </c>
      <c r="F162" s="17">
        <v>329.62400000000002</v>
      </c>
      <c r="G162" s="17">
        <v>328.88420000000002</v>
      </c>
      <c r="H162" s="17">
        <v>0</v>
      </c>
      <c r="I162" s="17">
        <v>328.88420000000002</v>
      </c>
      <c r="J162" s="17">
        <v>0</v>
      </c>
      <c r="K162" s="17">
        <v>0</v>
      </c>
      <c r="L162" s="18">
        <f t="shared" si="12"/>
        <v>0.73980000000000246</v>
      </c>
      <c r="M162" s="18">
        <f t="shared" si="13"/>
        <v>0.73980000000000246</v>
      </c>
      <c r="N162" s="18">
        <f t="shared" si="14"/>
        <v>99.775562459044238</v>
      </c>
      <c r="O162" s="18">
        <f t="shared" si="15"/>
        <v>0.73980000000000246</v>
      </c>
      <c r="P162" s="18">
        <f t="shared" si="16"/>
        <v>0.73980000000000246</v>
      </c>
      <c r="Q162" s="18">
        <f t="shared" si="17"/>
        <v>99.775562459044238</v>
      </c>
      <c r="R162" s="6"/>
    </row>
    <row r="163" spans="1:18" x14ac:dyDescent="0.2">
      <c r="A163" s="13">
        <v>0</v>
      </c>
      <c r="B163" s="14" t="s">
        <v>59</v>
      </c>
      <c r="C163" s="15" t="s">
        <v>60</v>
      </c>
      <c r="D163" s="16">
        <v>388.60300000000001</v>
      </c>
      <c r="E163" s="17">
        <v>51.807000000000002</v>
      </c>
      <c r="F163" s="17">
        <v>51.807000000000002</v>
      </c>
      <c r="G163" s="17">
        <v>37.359000000000002</v>
      </c>
      <c r="H163" s="17">
        <v>0</v>
      </c>
      <c r="I163" s="17">
        <v>37.359000000000002</v>
      </c>
      <c r="J163" s="17">
        <v>0</v>
      </c>
      <c r="K163" s="17">
        <v>0</v>
      </c>
      <c r="L163" s="18">
        <f t="shared" si="12"/>
        <v>14.448</v>
      </c>
      <c r="M163" s="18">
        <f t="shared" si="13"/>
        <v>14.448</v>
      </c>
      <c r="N163" s="18">
        <f t="shared" si="14"/>
        <v>72.111876773408994</v>
      </c>
      <c r="O163" s="18">
        <f t="shared" si="15"/>
        <v>14.448</v>
      </c>
      <c r="P163" s="18">
        <f t="shared" si="16"/>
        <v>14.448</v>
      </c>
      <c r="Q163" s="18">
        <f t="shared" si="17"/>
        <v>72.111876773408994</v>
      </c>
      <c r="R163" s="6"/>
    </row>
    <row r="164" spans="1:18" x14ac:dyDescent="0.2">
      <c r="A164" s="13">
        <v>0</v>
      </c>
      <c r="B164" s="14" t="s">
        <v>27</v>
      </c>
      <c r="C164" s="15" t="s">
        <v>28</v>
      </c>
      <c r="D164" s="16">
        <v>330.75900000000001</v>
      </c>
      <c r="E164" s="17">
        <v>53.286000000000001</v>
      </c>
      <c r="F164" s="17">
        <v>53.286000000000001</v>
      </c>
      <c r="G164" s="17">
        <v>51.444040000000001</v>
      </c>
      <c r="H164" s="17">
        <v>0</v>
      </c>
      <c r="I164" s="17">
        <v>51.444040000000001</v>
      </c>
      <c r="J164" s="17">
        <v>0</v>
      </c>
      <c r="K164" s="17">
        <v>1.76136</v>
      </c>
      <c r="L164" s="18">
        <f t="shared" si="12"/>
        <v>1.8419600000000003</v>
      </c>
      <c r="M164" s="18">
        <f t="shared" si="13"/>
        <v>1.8419600000000003</v>
      </c>
      <c r="N164" s="18">
        <f t="shared" si="14"/>
        <v>96.543257140712385</v>
      </c>
      <c r="O164" s="18">
        <f t="shared" si="15"/>
        <v>1.8419600000000003</v>
      </c>
      <c r="P164" s="18">
        <f t="shared" si="16"/>
        <v>1.8419600000000003</v>
      </c>
      <c r="Q164" s="18">
        <f t="shared" si="17"/>
        <v>96.543257140712385</v>
      </c>
      <c r="R164" s="6"/>
    </row>
    <row r="165" spans="1:18" x14ac:dyDescent="0.2">
      <c r="A165" s="13">
        <v>0</v>
      </c>
      <c r="B165" s="14" t="s">
        <v>31</v>
      </c>
      <c r="C165" s="15" t="s">
        <v>32</v>
      </c>
      <c r="D165" s="16">
        <v>37.109000000000002</v>
      </c>
      <c r="E165" s="17">
        <v>37.109000000000002</v>
      </c>
      <c r="F165" s="17">
        <v>37.109000000000002</v>
      </c>
      <c r="G165" s="17">
        <v>4.34945</v>
      </c>
      <c r="H165" s="17">
        <v>0</v>
      </c>
      <c r="I165" s="17">
        <v>4.34945</v>
      </c>
      <c r="J165" s="17">
        <v>0</v>
      </c>
      <c r="K165" s="17">
        <v>0</v>
      </c>
      <c r="L165" s="18">
        <f t="shared" si="12"/>
        <v>32.759550000000004</v>
      </c>
      <c r="M165" s="18">
        <f t="shared" si="13"/>
        <v>32.759550000000004</v>
      </c>
      <c r="N165" s="18">
        <f t="shared" si="14"/>
        <v>11.720741599073001</v>
      </c>
      <c r="O165" s="18">
        <f t="shared" si="15"/>
        <v>32.759550000000004</v>
      </c>
      <c r="P165" s="18">
        <f t="shared" si="16"/>
        <v>32.759550000000004</v>
      </c>
      <c r="Q165" s="18">
        <f t="shared" si="17"/>
        <v>11.720741599073001</v>
      </c>
      <c r="R165" s="6"/>
    </row>
    <row r="166" spans="1:18" x14ac:dyDescent="0.2">
      <c r="A166" s="13">
        <v>0</v>
      </c>
      <c r="B166" s="14" t="s">
        <v>33</v>
      </c>
      <c r="C166" s="15" t="s">
        <v>34</v>
      </c>
      <c r="D166" s="16">
        <v>1.143</v>
      </c>
      <c r="E166" s="17">
        <v>6.7978799999999993</v>
      </c>
      <c r="F166" s="17">
        <v>6.7978799999999993</v>
      </c>
      <c r="G166" s="17">
        <v>4.7296800000000001</v>
      </c>
      <c r="H166" s="17">
        <v>0</v>
      </c>
      <c r="I166" s="17">
        <v>4.7296800000000001</v>
      </c>
      <c r="J166" s="17">
        <v>0</v>
      </c>
      <c r="K166" s="17">
        <v>0</v>
      </c>
      <c r="L166" s="18">
        <f t="shared" si="12"/>
        <v>2.0681999999999992</v>
      </c>
      <c r="M166" s="18">
        <f t="shared" si="13"/>
        <v>2.0681999999999992</v>
      </c>
      <c r="N166" s="18">
        <f t="shared" si="14"/>
        <v>69.575808928666007</v>
      </c>
      <c r="O166" s="18">
        <f t="shared" si="15"/>
        <v>2.0681999999999992</v>
      </c>
      <c r="P166" s="18">
        <f t="shared" si="16"/>
        <v>2.0681999999999992</v>
      </c>
      <c r="Q166" s="18">
        <f t="shared" si="17"/>
        <v>69.575808928666007</v>
      </c>
      <c r="R166" s="6"/>
    </row>
    <row r="167" spans="1:18" x14ac:dyDescent="0.2">
      <c r="A167" s="13">
        <v>0</v>
      </c>
      <c r="B167" s="14" t="s">
        <v>35</v>
      </c>
      <c r="C167" s="15" t="s">
        <v>36</v>
      </c>
      <c r="D167" s="16">
        <v>262.84500000000003</v>
      </c>
      <c r="E167" s="17">
        <v>282.40255999999999</v>
      </c>
      <c r="F167" s="17">
        <v>282.40255999999999</v>
      </c>
      <c r="G167" s="17">
        <v>218.05097000000001</v>
      </c>
      <c r="H167" s="17">
        <v>0</v>
      </c>
      <c r="I167" s="17">
        <v>218.05097000000001</v>
      </c>
      <c r="J167" s="17">
        <v>0</v>
      </c>
      <c r="K167" s="17">
        <v>0</v>
      </c>
      <c r="L167" s="18">
        <f t="shared" si="12"/>
        <v>64.351589999999987</v>
      </c>
      <c r="M167" s="18">
        <f t="shared" si="13"/>
        <v>64.351589999999987</v>
      </c>
      <c r="N167" s="18">
        <f t="shared" si="14"/>
        <v>77.212816342741377</v>
      </c>
      <c r="O167" s="18">
        <f t="shared" si="15"/>
        <v>64.351589999999987</v>
      </c>
      <c r="P167" s="18">
        <f t="shared" si="16"/>
        <v>64.351589999999987</v>
      </c>
      <c r="Q167" s="18">
        <f t="shared" si="17"/>
        <v>77.212816342741377</v>
      </c>
      <c r="R167" s="6"/>
    </row>
    <row r="168" spans="1:18" x14ac:dyDescent="0.2">
      <c r="A168" s="13">
        <v>0</v>
      </c>
      <c r="B168" s="14" t="s">
        <v>37</v>
      </c>
      <c r="C168" s="15" t="s">
        <v>38</v>
      </c>
      <c r="D168" s="16">
        <v>368.46300000000002</v>
      </c>
      <c r="E168" s="17">
        <v>362.46303999999998</v>
      </c>
      <c r="F168" s="17">
        <v>362.46303999999998</v>
      </c>
      <c r="G168" s="17">
        <v>334.99239</v>
      </c>
      <c r="H168" s="17">
        <v>0</v>
      </c>
      <c r="I168" s="17">
        <v>334.99239</v>
      </c>
      <c r="J168" s="17">
        <v>0</v>
      </c>
      <c r="K168" s="17">
        <v>0</v>
      </c>
      <c r="L168" s="18">
        <f t="shared" si="12"/>
        <v>27.470649999999978</v>
      </c>
      <c r="M168" s="18">
        <f t="shared" si="13"/>
        <v>27.470649999999978</v>
      </c>
      <c r="N168" s="18">
        <f t="shared" si="14"/>
        <v>92.421116922707498</v>
      </c>
      <c r="O168" s="18">
        <f t="shared" si="15"/>
        <v>27.470649999999978</v>
      </c>
      <c r="P168" s="18">
        <f t="shared" si="16"/>
        <v>27.470649999999978</v>
      </c>
      <c r="Q168" s="18">
        <f t="shared" si="17"/>
        <v>92.421116922707498</v>
      </c>
      <c r="R168" s="6"/>
    </row>
    <row r="169" spans="1:18" ht="25.5" x14ac:dyDescent="0.2">
      <c r="A169" s="13">
        <v>0</v>
      </c>
      <c r="B169" s="14" t="s">
        <v>39</v>
      </c>
      <c r="C169" s="15" t="s">
        <v>40</v>
      </c>
      <c r="D169" s="16">
        <v>0</v>
      </c>
      <c r="E169" s="17">
        <v>7.2563000000000004</v>
      </c>
      <c r="F169" s="17">
        <v>7.2563000000000004</v>
      </c>
      <c r="G169" s="17">
        <v>2.9279000000000002</v>
      </c>
      <c r="H169" s="17">
        <v>0</v>
      </c>
      <c r="I169" s="17">
        <v>2.9279000000000002</v>
      </c>
      <c r="J169" s="17">
        <v>0</v>
      </c>
      <c r="K169" s="17">
        <v>0</v>
      </c>
      <c r="L169" s="18">
        <f t="shared" si="12"/>
        <v>4.3284000000000002</v>
      </c>
      <c r="M169" s="18">
        <f t="shared" si="13"/>
        <v>4.3284000000000002</v>
      </c>
      <c r="N169" s="18">
        <f t="shared" si="14"/>
        <v>40.3497650317655</v>
      </c>
      <c r="O169" s="18">
        <f t="shared" si="15"/>
        <v>4.3284000000000002</v>
      </c>
      <c r="P169" s="18">
        <f t="shared" si="16"/>
        <v>4.3284000000000002</v>
      </c>
      <c r="Q169" s="18">
        <f t="shared" si="17"/>
        <v>40.3497650317655</v>
      </c>
      <c r="R169" s="6"/>
    </row>
    <row r="170" spans="1:18" ht="25.5" x14ac:dyDescent="0.2">
      <c r="A170" s="13">
        <v>0</v>
      </c>
      <c r="B170" s="14" t="s">
        <v>41</v>
      </c>
      <c r="C170" s="15" t="s">
        <v>42</v>
      </c>
      <c r="D170" s="16">
        <v>0.70300000000000007</v>
      </c>
      <c r="E170" s="17">
        <v>0.70300000000000007</v>
      </c>
      <c r="F170" s="17">
        <v>0.70300000000000007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8">
        <f t="shared" si="12"/>
        <v>0.70300000000000007</v>
      </c>
      <c r="M170" s="18">
        <f t="shared" si="13"/>
        <v>0.70300000000000007</v>
      </c>
      <c r="N170" s="18">
        <f t="shared" si="14"/>
        <v>0</v>
      </c>
      <c r="O170" s="18">
        <f t="shared" si="15"/>
        <v>0.70300000000000007</v>
      </c>
      <c r="P170" s="18">
        <f t="shared" si="16"/>
        <v>0.70300000000000007</v>
      </c>
      <c r="Q170" s="18">
        <f t="shared" si="17"/>
        <v>0</v>
      </c>
      <c r="R170" s="6"/>
    </row>
    <row r="171" spans="1:18" x14ac:dyDescent="0.2">
      <c r="A171" s="13">
        <v>0</v>
      </c>
      <c r="B171" s="14" t="s">
        <v>43</v>
      </c>
      <c r="C171" s="15" t="s">
        <v>44</v>
      </c>
      <c r="D171" s="16">
        <v>0.11</v>
      </c>
      <c r="E171" s="17">
        <v>0.11</v>
      </c>
      <c r="F171" s="17">
        <v>0.11</v>
      </c>
      <c r="G171" s="17">
        <v>0.10821</v>
      </c>
      <c r="H171" s="17">
        <v>0</v>
      </c>
      <c r="I171" s="17">
        <v>0.10821</v>
      </c>
      <c r="J171" s="17">
        <v>0</v>
      </c>
      <c r="K171" s="17">
        <v>0</v>
      </c>
      <c r="L171" s="18">
        <f t="shared" si="12"/>
        <v>1.7899999999999999E-3</v>
      </c>
      <c r="M171" s="18">
        <f t="shared" si="13"/>
        <v>1.7899999999999999E-3</v>
      </c>
      <c r="N171" s="18">
        <f t="shared" si="14"/>
        <v>98.372727272727275</v>
      </c>
      <c r="O171" s="18">
        <f t="shared" si="15"/>
        <v>1.7899999999999999E-3</v>
      </c>
      <c r="P171" s="18">
        <f t="shared" si="16"/>
        <v>1.7899999999999999E-3</v>
      </c>
      <c r="Q171" s="18">
        <f t="shared" si="17"/>
        <v>98.372727272727275</v>
      </c>
      <c r="R171" s="6"/>
    </row>
    <row r="172" spans="1:18" ht="25.5" x14ac:dyDescent="0.2">
      <c r="A172" s="13">
        <v>1</v>
      </c>
      <c r="B172" s="14" t="s">
        <v>110</v>
      </c>
      <c r="C172" s="15" t="s">
        <v>111</v>
      </c>
      <c r="D172" s="16">
        <v>531.875</v>
      </c>
      <c r="E172" s="17">
        <v>888.11</v>
      </c>
      <c r="F172" s="17">
        <v>888.11</v>
      </c>
      <c r="G172" s="17">
        <v>785.20137999999997</v>
      </c>
      <c r="H172" s="17">
        <v>0</v>
      </c>
      <c r="I172" s="17">
        <v>785.20137999999997</v>
      </c>
      <c r="J172" s="17">
        <v>0</v>
      </c>
      <c r="K172" s="17">
        <v>0</v>
      </c>
      <c r="L172" s="18">
        <f t="shared" si="12"/>
        <v>102.90862000000004</v>
      </c>
      <c r="M172" s="18">
        <f t="shared" si="13"/>
        <v>102.90862000000004</v>
      </c>
      <c r="N172" s="18">
        <f t="shared" si="14"/>
        <v>88.412626814245982</v>
      </c>
      <c r="O172" s="18">
        <f t="shared" si="15"/>
        <v>102.90862000000004</v>
      </c>
      <c r="P172" s="18">
        <f t="shared" si="16"/>
        <v>102.90862000000004</v>
      </c>
      <c r="Q172" s="18">
        <f t="shared" si="17"/>
        <v>88.412626814245982</v>
      </c>
      <c r="R172" s="6"/>
    </row>
    <row r="173" spans="1:18" x14ac:dyDescent="0.2">
      <c r="A173" s="13">
        <v>0</v>
      </c>
      <c r="B173" s="14" t="s">
        <v>27</v>
      </c>
      <c r="C173" s="15" t="s">
        <v>28</v>
      </c>
      <c r="D173" s="16">
        <v>32.393999999999998</v>
      </c>
      <c r="E173" s="17">
        <v>113.629</v>
      </c>
      <c r="F173" s="17">
        <v>113.629</v>
      </c>
      <c r="G173" s="17">
        <v>64.20138</v>
      </c>
      <c r="H173" s="17">
        <v>0</v>
      </c>
      <c r="I173" s="17">
        <v>64.20138</v>
      </c>
      <c r="J173" s="17">
        <v>0</v>
      </c>
      <c r="K173" s="17">
        <v>0</v>
      </c>
      <c r="L173" s="18">
        <f t="shared" si="12"/>
        <v>49.427620000000005</v>
      </c>
      <c r="M173" s="18">
        <f t="shared" si="13"/>
        <v>49.427620000000005</v>
      </c>
      <c r="N173" s="18">
        <f t="shared" si="14"/>
        <v>56.500875656742558</v>
      </c>
      <c r="O173" s="18">
        <f t="shared" si="15"/>
        <v>49.427620000000005</v>
      </c>
      <c r="P173" s="18">
        <f t="shared" si="16"/>
        <v>49.427620000000005</v>
      </c>
      <c r="Q173" s="18">
        <f t="shared" si="17"/>
        <v>56.500875656742558</v>
      </c>
      <c r="R173" s="6"/>
    </row>
    <row r="174" spans="1:18" x14ac:dyDescent="0.2">
      <c r="A174" s="13">
        <v>0</v>
      </c>
      <c r="B174" s="14" t="s">
        <v>73</v>
      </c>
      <c r="C174" s="15" t="s">
        <v>74</v>
      </c>
      <c r="D174" s="16">
        <v>499.48099999999999</v>
      </c>
      <c r="E174" s="17">
        <v>774.48099999999999</v>
      </c>
      <c r="F174" s="17">
        <v>774.48099999999999</v>
      </c>
      <c r="G174" s="17">
        <v>721</v>
      </c>
      <c r="H174" s="17">
        <v>0</v>
      </c>
      <c r="I174" s="17">
        <v>721</v>
      </c>
      <c r="J174" s="17">
        <v>0</v>
      </c>
      <c r="K174" s="17">
        <v>0</v>
      </c>
      <c r="L174" s="18">
        <f t="shared" si="12"/>
        <v>53.480999999999995</v>
      </c>
      <c r="M174" s="18">
        <f t="shared" si="13"/>
        <v>53.480999999999995</v>
      </c>
      <c r="N174" s="18">
        <f t="shared" si="14"/>
        <v>93.09460141694889</v>
      </c>
      <c r="O174" s="18">
        <f t="shared" si="15"/>
        <v>53.480999999999995</v>
      </c>
      <c r="P174" s="18">
        <f t="shared" si="16"/>
        <v>53.480999999999995</v>
      </c>
      <c r="Q174" s="18">
        <f t="shared" si="17"/>
        <v>93.09460141694889</v>
      </c>
      <c r="R174" s="6"/>
    </row>
    <row r="175" spans="1:18" hidden="1" x14ac:dyDescent="0.2">
      <c r="A175" s="13">
        <v>1</v>
      </c>
      <c r="B175" s="14" t="s">
        <v>49</v>
      </c>
      <c r="C175" s="15" t="s">
        <v>50</v>
      </c>
      <c r="D175" s="16">
        <v>589.85800000000006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8">
        <f t="shared" si="12"/>
        <v>0</v>
      </c>
      <c r="M175" s="18">
        <f t="shared" si="13"/>
        <v>0</v>
      </c>
      <c r="N175" s="18">
        <f t="shared" si="14"/>
        <v>0</v>
      </c>
      <c r="O175" s="18">
        <f t="shared" si="15"/>
        <v>0</v>
      </c>
      <c r="P175" s="18">
        <f t="shared" si="16"/>
        <v>0</v>
      </c>
      <c r="Q175" s="18"/>
      <c r="R175" s="6"/>
    </row>
    <row r="176" spans="1:18" ht="63.75" hidden="1" x14ac:dyDescent="0.2">
      <c r="A176" s="13">
        <v>1</v>
      </c>
      <c r="B176" s="14" t="s">
        <v>100</v>
      </c>
      <c r="C176" s="15" t="s">
        <v>101</v>
      </c>
      <c r="D176" s="16">
        <v>589.85800000000006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8">
        <f t="shared" si="12"/>
        <v>0</v>
      </c>
      <c r="M176" s="18">
        <f t="shared" si="13"/>
        <v>0</v>
      </c>
      <c r="N176" s="18">
        <f t="shared" si="14"/>
        <v>0</v>
      </c>
      <c r="O176" s="18">
        <f t="shared" si="15"/>
        <v>0</v>
      </c>
      <c r="P176" s="18">
        <f t="shared" si="16"/>
        <v>0</v>
      </c>
      <c r="Q176" s="18"/>
      <c r="R176" s="6"/>
    </row>
    <row r="177" spans="1:18" ht="25.5" hidden="1" x14ac:dyDescent="0.2">
      <c r="A177" s="13">
        <v>0</v>
      </c>
      <c r="B177" s="14" t="s">
        <v>41</v>
      </c>
      <c r="C177" s="15" t="s">
        <v>42</v>
      </c>
      <c r="D177" s="16">
        <v>80.203000000000003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8">
        <f t="shared" si="12"/>
        <v>0</v>
      </c>
      <c r="M177" s="18">
        <f t="shared" si="13"/>
        <v>0</v>
      </c>
      <c r="N177" s="18">
        <f t="shared" si="14"/>
        <v>0</v>
      </c>
      <c r="O177" s="18">
        <f t="shared" si="15"/>
        <v>0</v>
      </c>
      <c r="P177" s="18">
        <f t="shared" si="16"/>
        <v>0</v>
      </c>
      <c r="Q177" s="18"/>
      <c r="R177" s="6"/>
    </row>
    <row r="178" spans="1:18" hidden="1" x14ac:dyDescent="0.2">
      <c r="A178" s="13">
        <v>0</v>
      </c>
      <c r="B178" s="14" t="s">
        <v>73</v>
      </c>
      <c r="C178" s="15" t="s">
        <v>74</v>
      </c>
      <c r="D178" s="16">
        <v>509.65500000000003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8">
        <f t="shared" si="12"/>
        <v>0</v>
      </c>
      <c r="M178" s="18">
        <f t="shared" si="13"/>
        <v>0</v>
      </c>
      <c r="N178" s="18">
        <f t="shared" si="14"/>
        <v>0</v>
      </c>
      <c r="O178" s="18">
        <f t="shared" si="15"/>
        <v>0</v>
      </c>
      <c r="P178" s="18">
        <f t="shared" si="16"/>
        <v>0</v>
      </c>
      <c r="Q178" s="18"/>
      <c r="R178" s="6"/>
    </row>
    <row r="179" spans="1:18" x14ac:dyDescent="0.2">
      <c r="A179" s="13">
        <v>1</v>
      </c>
      <c r="B179" s="14" t="s">
        <v>112</v>
      </c>
      <c r="C179" s="15" t="s">
        <v>113</v>
      </c>
      <c r="D179" s="16">
        <v>6456.5129999999999</v>
      </c>
      <c r="E179" s="17">
        <v>6920.3</v>
      </c>
      <c r="F179" s="17">
        <v>6920.3160000000007</v>
      </c>
      <c r="G179" s="17">
        <v>6111.7544700000008</v>
      </c>
      <c r="H179" s="17">
        <v>0</v>
      </c>
      <c r="I179" s="17">
        <v>6111.7</v>
      </c>
      <c r="J179" s="17">
        <v>0</v>
      </c>
      <c r="K179" s="17">
        <v>0</v>
      </c>
      <c r="L179" s="18">
        <f t="shared" si="12"/>
        <v>808.56152999999995</v>
      </c>
      <c r="M179" s="18">
        <f t="shared" si="13"/>
        <v>808.54552999999942</v>
      </c>
      <c r="N179" s="18">
        <f t="shared" si="14"/>
        <v>88.316118368005164</v>
      </c>
      <c r="O179" s="18">
        <f t="shared" si="15"/>
        <v>808.60000000000036</v>
      </c>
      <c r="P179" s="18">
        <f t="shared" si="16"/>
        <v>808.61600000000089</v>
      </c>
      <c r="Q179" s="18">
        <f t="shared" si="17"/>
        <v>88.315535453665291</v>
      </c>
      <c r="R179" s="6"/>
    </row>
    <row r="180" spans="1:18" x14ac:dyDescent="0.2">
      <c r="A180" s="13">
        <v>1</v>
      </c>
      <c r="B180" s="14" t="s">
        <v>49</v>
      </c>
      <c r="C180" s="15" t="s">
        <v>50</v>
      </c>
      <c r="D180" s="16">
        <v>6456.5129999999999</v>
      </c>
      <c r="E180" s="17">
        <v>6920.3160000000007</v>
      </c>
      <c r="F180" s="17">
        <v>6920.3160000000007</v>
      </c>
      <c r="G180" s="17">
        <v>6111.7544700000008</v>
      </c>
      <c r="H180" s="17">
        <v>0</v>
      </c>
      <c r="I180" s="17">
        <v>6111.7</v>
      </c>
      <c r="J180" s="17">
        <v>0</v>
      </c>
      <c r="K180" s="17">
        <v>0</v>
      </c>
      <c r="L180" s="18">
        <f t="shared" si="12"/>
        <v>808.56152999999995</v>
      </c>
      <c r="M180" s="18">
        <f t="shared" si="13"/>
        <v>808.56152999999995</v>
      </c>
      <c r="N180" s="18">
        <f t="shared" si="14"/>
        <v>88.316118368005164</v>
      </c>
      <c r="O180" s="18">
        <f t="shared" si="15"/>
        <v>808.61600000000089</v>
      </c>
      <c r="P180" s="18">
        <f t="shared" si="16"/>
        <v>808.61600000000089</v>
      </c>
      <c r="Q180" s="18">
        <f t="shared" si="17"/>
        <v>88.315331265219669</v>
      </c>
      <c r="R180" s="6"/>
    </row>
    <row r="181" spans="1:18" x14ac:dyDescent="0.2">
      <c r="A181" s="13">
        <v>1</v>
      </c>
      <c r="B181" s="14" t="s">
        <v>114</v>
      </c>
      <c r="C181" s="15" t="s">
        <v>115</v>
      </c>
      <c r="D181" s="16">
        <v>2159.8579999999997</v>
      </c>
      <c r="E181" s="17">
        <v>2348.4890000000005</v>
      </c>
      <c r="F181" s="17">
        <v>2348.4890000000005</v>
      </c>
      <c r="G181" s="17">
        <v>2311.5361399999997</v>
      </c>
      <c r="H181" s="17">
        <v>0</v>
      </c>
      <c r="I181" s="17">
        <v>2311.5361399999997</v>
      </c>
      <c r="J181" s="17">
        <v>0</v>
      </c>
      <c r="K181" s="17">
        <v>0</v>
      </c>
      <c r="L181" s="18">
        <f t="shared" si="12"/>
        <v>36.952860000000783</v>
      </c>
      <c r="M181" s="18">
        <f t="shared" si="13"/>
        <v>36.952860000000783</v>
      </c>
      <c r="N181" s="18">
        <f t="shared" si="14"/>
        <v>98.426526162140817</v>
      </c>
      <c r="O181" s="18">
        <f t="shared" si="15"/>
        <v>36.952860000000783</v>
      </c>
      <c r="P181" s="18">
        <f t="shared" si="16"/>
        <v>36.952860000000783</v>
      </c>
      <c r="Q181" s="18">
        <f t="shared" si="17"/>
        <v>98.426526162140817</v>
      </c>
      <c r="R181" s="6"/>
    </row>
    <row r="182" spans="1:18" x14ac:dyDescent="0.2">
      <c r="A182" s="13">
        <v>0</v>
      </c>
      <c r="B182" s="14" t="s">
        <v>21</v>
      </c>
      <c r="C182" s="15" t="s">
        <v>22</v>
      </c>
      <c r="D182" s="16">
        <v>1711.578</v>
      </c>
      <c r="E182" s="17">
        <v>1828.288</v>
      </c>
      <c r="F182" s="17">
        <v>1828.288</v>
      </c>
      <c r="G182" s="17">
        <v>1827.7142100000001</v>
      </c>
      <c r="H182" s="17">
        <v>0</v>
      </c>
      <c r="I182" s="17">
        <v>1827.7142100000001</v>
      </c>
      <c r="J182" s="17">
        <v>0</v>
      </c>
      <c r="K182" s="17">
        <v>0</v>
      </c>
      <c r="L182" s="18">
        <f t="shared" si="12"/>
        <v>0.5737899999999172</v>
      </c>
      <c r="M182" s="18">
        <f t="shared" si="13"/>
        <v>0.5737899999999172</v>
      </c>
      <c r="N182" s="18">
        <f t="shared" si="14"/>
        <v>99.968615994854204</v>
      </c>
      <c r="O182" s="18">
        <f t="shared" si="15"/>
        <v>0.5737899999999172</v>
      </c>
      <c r="P182" s="18">
        <f t="shared" si="16"/>
        <v>0.5737899999999172</v>
      </c>
      <c r="Q182" s="18">
        <f t="shared" si="17"/>
        <v>99.968615994854204</v>
      </c>
      <c r="R182" s="6"/>
    </row>
    <row r="183" spans="1:18" x14ac:dyDescent="0.2">
      <c r="A183" s="13">
        <v>0</v>
      </c>
      <c r="B183" s="14" t="s">
        <v>23</v>
      </c>
      <c r="C183" s="15" t="s">
        <v>24</v>
      </c>
      <c r="D183" s="16">
        <v>376.54900000000004</v>
      </c>
      <c r="E183" s="17">
        <v>438.21500000000003</v>
      </c>
      <c r="F183" s="17">
        <v>438.21500000000003</v>
      </c>
      <c r="G183" s="17">
        <v>432.18302000000006</v>
      </c>
      <c r="H183" s="17">
        <v>0</v>
      </c>
      <c r="I183" s="17">
        <v>432.18302000000006</v>
      </c>
      <c r="J183" s="17">
        <v>0</v>
      </c>
      <c r="K183" s="17">
        <v>0</v>
      </c>
      <c r="L183" s="18">
        <f t="shared" si="12"/>
        <v>6.0319799999999759</v>
      </c>
      <c r="M183" s="18">
        <f t="shared" si="13"/>
        <v>6.0319799999999759</v>
      </c>
      <c r="N183" s="18">
        <f t="shared" si="14"/>
        <v>98.623511290120149</v>
      </c>
      <c r="O183" s="18">
        <f t="shared" si="15"/>
        <v>6.0319799999999759</v>
      </c>
      <c r="P183" s="18">
        <f t="shared" si="16"/>
        <v>6.0319799999999759</v>
      </c>
      <c r="Q183" s="18">
        <f t="shared" si="17"/>
        <v>98.623511290120149</v>
      </c>
      <c r="R183" s="6"/>
    </row>
    <row r="184" spans="1:18" x14ac:dyDescent="0.2">
      <c r="A184" s="13">
        <v>0</v>
      </c>
      <c r="B184" s="14" t="s">
        <v>25</v>
      </c>
      <c r="C184" s="15" t="s">
        <v>26</v>
      </c>
      <c r="D184" s="16">
        <v>0</v>
      </c>
      <c r="E184" s="17">
        <v>3.5</v>
      </c>
      <c r="F184" s="17">
        <v>3.5</v>
      </c>
      <c r="G184" s="17">
        <v>3.5</v>
      </c>
      <c r="H184" s="17">
        <v>0</v>
      </c>
      <c r="I184" s="17">
        <v>3.5</v>
      </c>
      <c r="J184" s="17">
        <v>0</v>
      </c>
      <c r="K184" s="17">
        <v>0</v>
      </c>
      <c r="L184" s="18">
        <f t="shared" si="12"/>
        <v>0</v>
      </c>
      <c r="M184" s="18">
        <f t="shared" si="13"/>
        <v>0</v>
      </c>
      <c r="N184" s="18">
        <f t="shared" si="14"/>
        <v>100</v>
      </c>
      <c r="O184" s="18">
        <f t="shared" si="15"/>
        <v>0</v>
      </c>
      <c r="P184" s="18">
        <f t="shared" si="16"/>
        <v>0</v>
      </c>
      <c r="Q184" s="18">
        <f t="shared" si="17"/>
        <v>100</v>
      </c>
      <c r="R184" s="6"/>
    </row>
    <row r="185" spans="1:18" x14ac:dyDescent="0.2">
      <c r="A185" s="13">
        <v>0</v>
      </c>
      <c r="B185" s="14" t="s">
        <v>27</v>
      </c>
      <c r="C185" s="15" t="s">
        <v>28</v>
      </c>
      <c r="D185" s="16">
        <v>11.854000000000001</v>
      </c>
      <c r="E185" s="17">
        <v>18.224</v>
      </c>
      <c r="F185" s="17">
        <v>18.224</v>
      </c>
      <c r="G185" s="17">
        <v>12.4984</v>
      </c>
      <c r="H185" s="17">
        <v>0</v>
      </c>
      <c r="I185" s="17">
        <v>12.4984</v>
      </c>
      <c r="J185" s="17">
        <v>0</v>
      </c>
      <c r="K185" s="17">
        <v>0</v>
      </c>
      <c r="L185" s="18">
        <f t="shared" si="12"/>
        <v>5.7256</v>
      </c>
      <c r="M185" s="18">
        <f t="shared" si="13"/>
        <v>5.7256</v>
      </c>
      <c r="N185" s="18">
        <f t="shared" si="14"/>
        <v>68.582089552238799</v>
      </c>
      <c r="O185" s="18">
        <f t="shared" si="15"/>
        <v>5.7256</v>
      </c>
      <c r="P185" s="18">
        <f t="shared" si="16"/>
        <v>5.7256</v>
      </c>
      <c r="Q185" s="18">
        <f t="shared" si="17"/>
        <v>68.582089552238799</v>
      </c>
      <c r="R185" s="6"/>
    </row>
    <row r="186" spans="1:18" x14ac:dyDescent="0.2">
      <c r="A186" s="13">
        <v>0</v>
      </c>
      <c r="B186" s="14" t="s">
        <v>35</v>
      </c>
      <c r="C186" s="15" t="s">
        <v>36</v>
      </c>
      <c r="D186" s="16">
        <v>6.1470000000000002</v>
      </c>
      <c r="E186" s="17">
        <v>6.532</v>
      </c>
      <c r="F186" s="17">
        <v>6.532</v>
      </c>
      <c r="G186" s="17">
        <v>2.68268</v>
      </c>
      <c r="H186" s="17">
        <v>0</v>
      </c>
      <c r="I186" s="17">
        <v>2.68268</v>
      </c>
      <c r="J186" s="17">
        <v>0</v>
      </c>
      <c r="K186" s="17">
        <v>0</v>
      </c>
      <c r="L186" s="18">
        <f t="shared" si="12"/>
        <v>3.8493200000000001</v>
      </c>
      <c r="M186" s="18">
        <f t="shared" si="13"/>
        <v>3.8493200000000001</v>
      </c>
      <c r="N186" s="18">
        <f t="shared" si="14"/>
        <v>41.069810165339867</v>
      </c>
      <c r="O186" s="18">
        <f t="shared" si="15"/>
        <v>3.8493200000000001</v>
      </c>
      <c r="P186" s="18">
        <f t="shared" si="16"/>
        <v>3.8493200000000001</v>
      </c>
      <c r="Q186" s="18">
        <f t="shared" si="17"/>
        <v>41.069810165339867</v>
      </c>
      <c r="R186" s="6"/>
    </row>
    <row r="187" spans="1:18" x14ac:dyDescent="0.2">
      <c r="A187" s="13">
        <v>0</v>
      </c>
      <c r="B187" s="14" t="s">
        <v>37</v>
      </c>
      <c r="C187" s="15" t="s">
        <v>38</v>
      </c>
      <c r="D187" s="16">
        <v>53.730000000000004</v>
      </c>
      <c r="E187" s="17">
        <v>53.730000000000004</v>
      </c>
      <c r="F187" s="17">
        <v>53.730000000000004</v>
      </c>
      <c r="G187" s="17">
        <v>32.957830000000001</v>
      </c>
      <c r="H187" s="17">
        <v>0</v>
      </c>
      <c r="I187" s="17">
        <v>32.957830000000001</v>
      </c>
      <c r="J187" s="17">
        <v>0</v>
      </c>
      <c r="K187" s="17">
        <v>0</v>
      </c>
      <c r="L187" s="18">
        <f t="shared" si="12"/>
        <v>20.772170000000003</v>
      </c>
      <c r="M187" s="18">
        <f t="shared" si="13"/>
        <v>20.772170000000003</v>
      </c>
      <c r="N187" s="18">
        <f t="shared" si="14"/>
        <v>61.339717104038705</v>
      </c>
      <c r="O187" s="18">
        <f t="shared" si="15"/>
        <v>20.772170000000003</v>
      </c>
      <c r="P187" s="18">
        <f t="shared" si="16"/>
        <v>20.772170000000003</v>
      </c>
      <c r="Q187" s="18">
        <f t="shared" si="17"/>
        <v>61.339717104038705</v>
      </c>
      <c r="R187" s="6"/>
    </row>
    <row r="188" spans="1:18" x14ac:dyDescent="0.2">
      <c r="A188" s="13">
        <v>1</v>
      </c>
      <c r="B188" s="14" t="s">
        <v>116</v>
      </c>
      <c r="C188" s="15" t="s">
        <v>117</v>
      </c>
      <c r="D188" s="16">
        <v>233.08099999999999</v>
      </c>
      <c r="E188" s="17">
        <v>257.315</v>
      </c>
      <c r="F188" s="17">
        <v>257.315</v>
      </c>
      <c r="G188" s="17">
        <v>199.5729</v>
      </c>
      <c r="H188" s="17">
        <v>0</v>
      </c>
      <c r="I188" s="17">
        <v>199.5729</v>
      </c>
      <c r="J188" s="17">
        <v>0</v>
      </c>
      <c r="K188" s="17">
        <v>0</v>
      </c>
      <c r="L188" s="18">
        <f t="shared" si="12"/>
        <v>57.742099999999994</v>
      </c>
      <c r="M188" s="18">
        <f t="shared" si="13"/>
        <v>57.742099999999994</v>
      </c>
      <c r="N188" s="18">
        <f t="shared" si="14"/>
        <v>77.559761381963739</v>
      </c>
      <c r="O188" s="18">
        <f t="shared" si="15"/>
        <v>57.742099999999994</v>
      </c>
      <c r="P188" s="18">
        <f t="shared" si="16"/>
        <v>57.742099999999994</v>
      </c>
      <c r="Q188" s="18">
        <f t="shared" si="17"/>
        <v>77.559761381963739</v>
      </c>
      <c r="R188" s="6"/>
    </row>
    <row r="189" spans="1:18" x14ac:dyDescent="0.2">
      <c r="A189" s="13">
        <v>0</v>
      </c>
      <c r="B189" s="14" t="s">
        <v>21</v>
      </c>
      <c r="C189" s="15" t="s">
        <v>22</v>
      </c>
      <c r="D189" s="16">
        <v>185.11199999999999</v>
      </c>
      <c r="E189" s="17">
        <v>199.20400000000001</v>
      </c>
      <c r="F189" s="17">
        <v>199.20400000000001</v>
      </c>
      <c r="G189" s="17">
        <v>155.58304000000001</v>
      </c>
      <c r="H189" s="17">
        <v>0</v>
      </c>
      <c r="I189" s="17">
        <v>155.58304000000001</v>
      </c>
      <c r="J189" s="17">
        <v>0</v>
      </c>
      <c r="K189" s="17">
        <v>0</v>
      </c>
      <c r="L189" s="18">
        <f t="shared" si="12"/>
        <v>43.620959999999997</v>
      </c>
      <c r="M189" s="18">
        <f t="shared" si="13"/>
        <v>43.620959999999997</v>
      </c>
      <c r="N189" s="18">
        <f t="shared" si="14"/>
        <v>78.102367422340919</v>
      </c>
      <c r="O189" s="18">
        <f t="shared" si="15"/>
        <v>43.620959999999997</v>
      </c>
      <c r="P189" s="18">
        <f t="shared" si="16"/>
        <v>43.620959999999997</v>
      </c>
      <c r="Q189" s="18">
        <f t="shared" si="17"/>
        <v>78.102367422340919</v>
      </c>
      <c r="R189" s="6"/>
    </row>
    <row r="190" spans="1:18" x14ac:dyDescent="0.2">
      <c r="A190" s="13">
        <v>0</v>
      </c>
      <c r="B190" s="14" t="s">
        <v>23</v>
      </c>
      <c r="C190" s="15" t="s">
        <v>24</v>
      </c>
      <c r="D190" s="16">
        <v>40.725000000000001</v>
      </c>
      <c r="E190" s="17">
        <v>43.825000000000003</v>
      </c>
      <c r="F190" s="17">
        <v>43.825000000000003</v>
      </c>
      <c r="G190" s="17">
        <v>33.536239999999999</v>
      </c>
      <c r="H190" s="17">
        <v>0</v>
      </c>
      <c r="I190" s="17">
        <v>33.536239999999999</v>
      </c>
      <c r="J190" s="17">
        <v>0</v>
      </c>
      <c r="K190" s="17">
        <v>0</v>
      </c>
      <c r="L190" s="18">
        <f t="shared" si="12"/>
        <v>10.288760000000003</v>
      </c>
      <c r="M190" s="18">
        <f t="shared" si="13"/>
        <v>10.288760000000003</v>
      </c>
      <c r="N190" s="18">
        <f t="shared" si="14"/>
        <v>76.523080433542489</v>
      </c>
      <c r="O190" s="18">
        <f t="shared" si="15"/>
        <v>10.288760000000003</v>
      </c>
      <c r="P190" s="18">
        <f t="shared" si="16"/>
        <v>10.288760000000003</v>
      </c>
      <c r="Q190" s="18">
        <f t="shared" si="17"/>
        <v>76.523080433542489</v>
      </c>
      <c r="R190" s="6"/>
    </row>
    <row r="191" spans="1:18" x14ac:dyDescent="0.2">
      <c r="A191" s="13">
        <v>0</v>
      </c>
      <c r="B191" s="14" t="s">
        <v>25</v>
      </c>
      <c r="C191" s="15" t="s">
        <v>26</v>
      </c>
      <c r="D191" s="16">
        <v>0</v>
      </c>
      <c r="E191" s="17">
        <v>2.0300000000000002</v>
      </c>
      <c r="F191" s="17">
        <v>2.0300000000000002</v>
      </c>
      <c r="G191" s="17">
        <v>1.7790000000000001</v>
      </c>
      <c r="H191" s="17">
        <v>0</v>
      </c>
      <c r="I191" s="17">
        <v>1.7790000000000001</v>
      </c>
      <c r="J191" s="17">
        <v>0</v>
      </c>
      <c r="K191" s="17">
        <v>0</v>
      </c>
      <c r="L191" s="18">
        <f t="shared" si="12"/>
        <v>0.25100000000000011</v>
      </c>
      <c r="M191" s="18">
        <f t="shared" si="13"/>
        <v>0.25100000000000011</v>
      </c>
      <c r="N191" s="18">
        <f t="shared" si="14"/>
        <v>87.635467980295573</v>
      </c>
      <c r="O191" s="18">
        <f t="shared" si="15"/>
        <v>0.25100000000000011</v>
      </c>
      <c r="P191" s="18">
        <f t="shared" si="16"/>
        <v>0.25100000000000011</v>
      </c>
      <c r="Q191" s="18">
        <f t="shared" si="17"/>
        <v>87.635467980295573</v>
      </c>
      <c r="R191" s="6"/>
    </row>
    <row r="192" spans="1:18" x14ac:dyDescent="0.2">
      <c r="A192" s="13">
        <v>0</v>
      </c>
      <c r="B192" s="14" t="s">
        <v>35</v>
      </c>
      <c r="C192" s="15" t="s">
        <v>36</v>
      </c>
      <c r="D192" s="16">
        <v>7.2439999999999998</v>
      </c>
      <c r="E192" s="17">
        <v>11.556000000000001</v>
      </c>
      <c r="F192" s="17">
        <v>11.556000000000001</v>
      </c>
      <c r="G192" s="17">
        <v>8.6746200000000009</v>
      </c>
      <c r="H192" s="17">
        <v>0</v>
      </c>
      <c r="I192" s="17">
        <v>8.6746200000000009</v>
      </c>
      <c r="J192" s="17">
        <v>0</v>
      </c>
      <c r="K192" s="17">
        <v>0</v>
      </c>
      <c r="L192" s="18">
        <f t="shared" si="12"/>
        <v>2.8813800000000001</v>
      </c>
      <c r="M192" s="18">
        <f t="shared" si="13"/>
        <v>2.8813800000000001</v>
      </c>
      <c r="N192" s="18">
        <f t="shared" si="14"/>
        <v>75.065939771547249</v>
      </c>
      <c r="O192" s="18">
        <f t="shared" si="15"/>
        <v>2.8813800000000001</v>
      </c>
      <c r="P192" s="18">
        <f t="shared" si="16"/>
        <v>2.8813800000000001</v>
      </c>
      <c r="Q192" s="18">
        <f t="shared" si="17"/>
        <v>75.065939771547249</v>
      </c>
      <c r="R192" s="6"/>
    </row>
    <row r="193" spans="1:18" ht="25.5" x14ac:dyDescent="0.2">
      <c r="A193" s="13">
        <v>0</v>
      </c>
      <c r="B193" s="14" t="s">
        <v>41</v>
      </c>
      <c r="C193" s="15" t="s">
        <v>42</v>
      </c>
      <c r="D193" s="16">
        <v>0</v>
      </c>
      <c r="E193" s="17">
        <v>0.70000000000000007</v>
      </c>
      <c r="F193" s="17">
        <v>0.70000000000000007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8">
        <f t="shared" si="12"/>
        <v>0.70000000000000007</v>
      </c>
      <c r="M193" s="18">
        <f t="shared" si="13"/>
        <v>0.70000000000000007</v>
      </c>
      <c r="N193" s="18">
        <f t="shared" si="14"/>
        <v>0</v>
      </c>
      <c r="O193" s="18">
        <f t="shared" si="15"/>
        <v>0.70000000000000007</v>
      </c>
      <c r="P193" s="18">
        <f t="shared" si="16"/>
        <v>0.70000000000000007</v>
      </c>
      <c r="Q193" s="18">
        <f t="shared" si="17"/>
        <v>0</v>
      </c>
      <c r="R193" s="6"/>
    </row>
    <row r="194" spans="1:18" ht="38.25" x14ac:dyDescent="0.2">
      <c r="A194" s="13">
        <v>1</v>
      </c>
      <c r="B194" s="14" t="s">
        <v>118</v>
      </c>
      <c r="C194" s="15" t="s">
        <v>119</v>
      </c>
      <c r="D194" s="16">
        <v>3702.0980000000004</v>
      </c>
      <c r="E194" s="17">
        <v>3953.0359999999996</v>
      </c>
      <c r="F194" s="17">
        <v>3953.0359999999996</v>
      </c>
      <c r="G194" s="17">
        <v>3346.4357099999988</v>
      </c>
      <c r="H194" s="17">
        <v>0</v>
      </c>
      <c r="I194" s="17">
        <v>3346.4357099999988</v>
      </c>
      <c r="J194" s="17">
        <v>0</v>
      </c>
      <c r="K194" s="17">
        <v>0</v>
      </c>
      <c r="L194" s="18">
        <f t="shared" si="12"/>
        <v>606.60029000000077</v>
      </c>
      <c r="M194" s="18">
        <f t="shared" si="13"/>
        <v>606.60029000000077</v>
      </c>
      <c r="N194" s="18">
        <f t="shared" si="14"/>
        <v>84.654825050922867</v>
      </c>
      <c r="O194" s="18">
        <f t="shared" si="15"/>
        <v>606.60029000000077</v>
      </c>
      <c r="P194" s="18">
        <f t="shared" si="16"/>
        <v>606.60029000000077</v>
      </c>
      <c r="Q194" s="18">
        <f t="shared" si="17"/>
        <v>84.654825050922867</v>
      </c>
      <c r="R194" s="6"/>
    </row>
    <row r="195" spans="1:18" x14ac:dyDescent="0.2">
      <c r="A195" s="13">
        <v>0</v>
      </c>
      <c r="B195" s="14" t="s">
        <v>21</v>
      </c>
      <c r="C195" s="15" t="s">
        <v>22</v>
      </c>
      <c r="D195" s="16">
        <v>2698.8360000000002</v>
      </c>
      <c r="E195" s="17">
        <v>2766.7069999999999</v>
      </c>
      <c r="F195" s="17">
        <v>2766.7069999999999</v>
      </c>
      <c r="G195" s="17">
        <v>2308.3015499999997</v>
      </c>
      <c r="H195" s="17">
        <v>0</v>
      </c>
      <c r="I195" s="17">
        <v>2308.3015499999997</v>
      </c>
      <c r="J195" s="17">
        <v>0</v>
      </c>
      <c r="K195" s="17">
        <v>0</v>
      </c>
      <c r="L195" s="18">
        <f t="shared" si="12"/>
        <v>458.4054500000002</v>
      </c>
      <c r="M195" s="18">
        <f t="shared" si="13"/>
        <v>458.4054500000002</v>
      </c>
      <c r="N195" s="18">
        <f t="shared" si="14"/>
        <v>83.431369855933411</v>
      </c>
      <c r="O195" s="18">
        <f t="shared" si="15"/>
        <v>458.4054500000002</v>
      </c>
      <c r="P195" s="18">
        <f t="shared" si="16"/>
        <v>458.4054500000002</v>
      </c>
      <c r="Q195" s="18">
        <f t="shared" si="17"/>
        <v>83.431369855933411</v>
      </c>
      <c r="R195" s="6"/>
    </row>
    <row r="196" spans="1:18" x14ac:dyDescent="0.2">
      <c r="A196" s="13">
        <v>0</v>
      </c>
      <c r="B196" s="14" t="s">
        <v>23</v>
      </c>
      <c r="C196" s="15" t="s">
        <v>24</v>
      </c>
      <c r="D196" s="16">
        <v>593.94299999999998</v>
      </c>
      <c r="E196" s="17">
        <v>751.28399999999999</v>
      </c>
      <c r="F196" s="17">
        <v>751.28399999999999</v>
      </c>
      <c r="G196" s="17">
        <v>631.49444999999992</v>
      </c>
      <c r="H196" s="17">
        <v>0</v>
      </c>
      <c r="I196" s="17">
        <v>631.49444999999992</v>
      </c>
      <c r="J196" s="17">
        <v>0</v>
      </c>
      <c r="K196" s="17">
        <v>0</v>
      </c>
      <c r="L196" s="18">
        <f t="shared" si="12"/>
        <v>119.78955000000008</v>
      </c>
      <c r="M196" s="18">
        <f t="shared" si="13"/>
        <v>119.78955000000008</v>
      </c>
      <c r="N196" s="18">
        <f t="shared" si="14"/>
        <v>84.055357228424924</v>
      </c>
      <c r="O196" s="18">
        <f t="shared" si="15"/>
        <v>119.78955000000008</v>
      </c>
      <c r="P196" s="18">
        <f t="shared" si="16"/>
        <v>119.78955000000008</v>
      </c>
      <c r="Q196" s="18">
        <f t="shared" si="17"/>
        <v>84.055357228424924</v>
      </c>
      <c r="R196" s="6"/>
    </row>
    <row r="197" spans="1:18" x14ac:dyDescent="0.2">
      <c r="A197" s="13">
        <v>0</v>
      </c>
      <c r="B197" s="14" t="s">
        <v>25</v>
      </c>
      <c r="C197" s="15" t="s">
        <v>26</v>
      </c>
      <c r="D197" s="16">
        <v>3.0720000000000001</v>
      </c>
      <c r="E197" s="17">
        <v>4.3719999999999999</v>
      </c>
      <c r="F197" s="17">
        <v>4.3719999999999999</v>
      </c>
      <c r="G197" s="17">
        <v>4.3010000000000002</v>
      </c>
      <c r="H197" s="17">
        <v>0</v>
      </c>
      <c r="I197" s="17">
        <v>4.3010000000000002</v>
      </c>
      <c r="J197" s="17">
        <v>0</v>
      </c>
      <c r="K197" s="17">
        <v>0</v>
      </c>
      <c r="L197" s="18">
        <f t="shared" si="12"/>
        <v>7.099999999999973E-2</v>
      </c>
      <c r="M197" s="18">
        <f t="shared" si="13"/>
        <v>7.099999999999973E-2</v>
      </c>
      <c r="N197" s="18">
        <f t="shared" si="14"/>
        <v>98.376029277218663</v>
      </c>
      <c r="O197" s="18">
        <f t="shared" si="15"/>
        <v>7.099999999999973E-2</v>
      </c>
      <c r="P197" s="18">
        <f t="shared" si="16"/>
        <v>7.099999999999973E-2</v>
      </c>
      <c r="Q197" s="18">
        <f t="shared" si="17"/>
        <v>98.376029277218663</v>
      </c>
      <c r="R197" s="6"/>
    </row>
    <row r="198" spans="1:18" x14ac:dyDescent="0.2">
      <c r="A198" s="13">
        <v>0</v>
      </c>
      <c r="B198" s="14" t="s">
        <v>27</v>
      </c>
      <c r="C198" s="15" t="s">
        <v>28</v>
      </c>
      <c r="D198" s="16">
        <v>12.209</v>
      </c>
      <c r="E198" s="17">
        <v>12.209</v>
      </c>
      <c r="F198" s="17">
        <v>12.209</v>
      </c>
      <c r="G198" s="17">
        <v>10.185600000000001</v>
      </c>
      <c r="H198" s="17">
        <v>0</v>
      </c>
      <c r="I198" s="17">
        <v>10.185600000000001</v>
      </c>
      <c r="J198" s="17">
        <v>0</v>
      </c>
      <c r="K198" s="17">
        <v>0</v>
      </c>
      <c r="L198" s="18">
        <f t="shared" si="12"/>
        <v>2.0233999999999988</v>
      </c>
      <c r="M198" s="18">
        <f t="shared" si="13"/>
        <v>2.0233999999999988</v>
      </c>
      <c r="N198" s="18">
        <f t="shared" si="14"/>
        <v>83.426980096650027</v>
      </c>
      <c r="O198" s="18">
        <f t="shared" si="15"/>
        <v>2.0233999999999988</v>
      </c>
      <c r="P198" s="18">
        <f t="shared" si="16"/>
        <v>2.0233999999999988</v>
      </c>
      <c r="Q198" s="18">
        <f t="shared" si="17"/>
        <v>83.426980096650027</v>
      </c>
      <c r="R198" s="6"/>
    </row>
    <row r="199" spans="1:18" x14ac:dyDescent="0.2">
      <c r="A199" s="13">
        <v>0</v>
      </c>
      <c r="B199" s="14" t="s">
        <v>33</v>
      </c>
      <c r="C199" s="15" t="s">
        <v>34</v>
      </c>
      <c r="D199" s="16">
        <v>2.4079999999999999</v>
      </c>
      <c r="E199" s="17">
        <v>2.4079999999999999</v>
      </c>
      <c r="F199" s="17">
        <v>2.4079999999999999</v>
      </c>
      <c r="G199" s="17">
        <v>1.95869</v>
      </c>
      <c r="H199" s="17">
        <v>0</v>
      </c>
      <c r="I199" s="17">
        <v>1.95869</v>
      </c>
      <c r="J199" s="17">
        <v>0</v>
      </c>
      <c r="K199" s="17">
        <v>0</v>
      </c>
      <c r="L199" s="18">
        <f t="shared" si="12"/>
        <v>0.44930999999999988</v>
      </c>
      <c r="M199" s="18">
        <f t="shared" si="13"/>
        <v>0.44930999999999988</v>
      </c>
      <c r="N199" s="18">
        <f t="shared" si="14"/>
        <v>81.340946843853828</v>
      </c>
      <c r="O199" s="18">
        <f t="shared" si="15"/>
        <v>0.44930999999999988</v>
      </c>
      <c r="P199" s="18">
        <f t="shared" si="16"/>
        <v>0.44930999999999988</v>
      </c>
      <c r="Q199" s="18">
        <f t="shared" si="17"/>
        <v>81.340946843853828</v>
      </c>
      <c r="R199" s="6"/>
    </row>
    <row r="200" spans="1:18" x14ac:dyDescent="0.2">
      <c r="A200" s="13">
        <v>0</v>
      </c>
      <c r="B200" s="14" t="s">
        <v>35</v>
      </c>
      <c r="C200" s="15" t="s">
        <v>36</v>
      </c>
      <c r="D200" s="16">
        <v>101.652</v>
      </c>
      <c r="E200" s="17">
        <v>125.27800000000001</v>
      </c>
      <c r="F200" s="17">
        <v>125.27800000000001</v>
      </c>
      <c r="G200" s="17">
        <v>107.00989</v>
      </c>
      <c r="H200" s="17">
        <v>0</v>
      </c>
      <c r="I200" s="17">
        <v>107.00989</v>
      </c>
      <c r="J200" s="17">
        <v>0</v>
      </c>
      <c r="K200" s="17">
        <v>0</v>
      </c>
      <c r="L200" s="18">
        <f t="shared" si="12"/>
        <v>18.268110000000007</v>
      </c>
      <c r="M200" s="18">
        <f t="shared" si="13"/>
        <v>18.268110000000007</v>
      </c>
      <c r="N200" s="18">
        <f t="shared" si="14"/>
        <v>85.417942495889136</v>
      </c>
      <c r="O200" s="18">
        <f t="shared" si="15"/>
        <v>18.268110000000007</v>
      </c>
      <c r="P200" s="18">
        <f t="shared" si="16"/>
        <v>18.268110000000007</v>
      </c>
      <c r="Q200" s="18">
        <f t="shared" si="17"/>
        <v>85.417942495889136</v>
      </c>
      <c r="R200" s="6"/>
    </row>
    <row r="201" spans="1:18" x14ac:dyDescent="0.2">
      <c r="A201" s="13">
        <v>0</v>
      </c>
      <c r="B201" s="14" t="s">
        <v>37</v>
      </c>
      <c r="C201" s="15" t="s">
        <v>38</v>
      </c>
      <c r="D201" s="16">
        <v>279.62400000000002</v>
      </c>
      <c r="E201" s="17">
        <v>279.62400000000002</v>
      </c>
      <c r="F201" s="17">
        <v>279.62400000000002</v>
      </c>
      <c r="G201" s="17">
        <v>279.58393999999998</v>
      </c>
      <c r="H201" s="17">
        <v>0</v>
      </c>
      <c r="I201" s="17">
        <v>279.58393999999998</v>
      </c>
      <c r="J201" s="17">
        <v>0</v>
      </c>
      <c r="K201" s="17">
        <v>0</v>
      </c>
      <c r="L201" s="18">
        <f t="shared" si="12"/>
        <v>4.0060000000039508E-2</v>
      </c>
      <c r="M201" s="18">
        <f t="shared" si="13"/>
        <v>4.0060000000039508E-2</v>
      </c>
      <c r="N201" s="18">
        <f t="shared" si="14"/>
        <v>99.985673618859593</v>
      </c>
      <c r="O201" s="18">
        <f t="shared" si="15"/>
        <v>4.0060000000039508E-2</v>
      </c>
      <c r="P201" s="18">
        <f t="shared" si="16"/>
        <v>4.0060000000039508E-2</v>
      </c>
      <c r="Q201" s="18">
        <f t="shared" si="17"/>
        <v>99.985673618859593</v>
      </c>
      <c r="R201" s="6"/>
    </row>
    <row r="202" spans="1:18" ht="25.5" x14ac:dyDescent="0.2">
      <c r="A202" s="13">
        <v>0</v>
      </c>
      <c r="B202" s="14" t="s">
        <v>39</v>
      </c>
      <c r="C202" s="15" t="s">
        <v>40</v>
      </c>
      <c r="D202" s="16">
        <v>10.354000000000001</v>
      </c>
      <c r="E202" s="17">
        <v>10.354000000000001</v>
      </c>
      <c r="F202" s="17">
        <v>10.354000000000001</v>
      </c>
      <c r="G202" s="17">
        <v>2.8005900000000001</v>
      </c>
      <c r="H202" s="17">
        <v>0</v>
      </c>
      <c r="I202" s="17">
        <v>2.8005900000000001</v>
      </c>
      <c r="J202" s="17">
        <v>0</v>
      </c>
      <c r="K202" s="17">
        <v>0</v>
      </c>
      <c r="L202" s="18">
        <f t="shared" si="12"/>
        <v>7.5534100000000013</v>
      </c>
      <c r="M202" s="18">
        <f t="shared" si="13"/>
        <v>7.5534100000000013</v>
      </c>
      <c r="N202" s="18">
        <f t="shared" si="14"/>
        <v>27.048387096774189</v>
      </c>
      <c r="O202" s="18">
        <f t="shared" si="15"/>
        <v>7.5534100000000013</v>
      </c>
      <c r="P202" s="18">
        <f t="shared" si="16"/>
        <v>7.5534100000000013</v>
      </c>
      <c r="Q202" s="18">
        <f t="shared" si="17"/>
        <v>27.048387096774189</v>
      </c>
      <c r="R202" s="6"/>
    </row>
    <row r="203" spans="1:18" ht="25.5" x14ac:dyDescent="0.2">
      <c r="A203" s="13">
        <v>0</v>
      </c>
      <c r="B203" s="14" t="s">
        <v>41</v>
      </c>
      <c r="C203" s="15" t="s">
        <v>42</v>
      </c>
      <c r="D203" s="16">
        <v>0</v>
      </c>
      <c r="E203" s="17">
        <v>0.8</v>
      </c>
      <c r="F203" s="17">
        <v>0.8</v>
      </c>
      <c r="G203" s="17">
        <v>0.8</v>
      </c>
      <c r="H203" s="17">
        <v>0</v>
      </c>
      <c r="I203" s="17">
        <v>0.8</v>
      </c>
      <c r="J203" s="17">
        <v>0</v>
      </c>
      <c r="K203" s="17">
        <v>0</v>
      </c>
      <c r="L203" s="18">
        <f t="shared" ref="L203:L262" si="18">F203-G203</f>
        <v>0</v>
      </c>
      <c r="M203" s="18">
        <f t="shared" ref="M203:M262" si="19">E203-G203</f>
        <v>0</v>
      </c>
      <c r="N203" s="18">
        <f t="shared" ref="N203:N262" si="20">IF(F203=0,0,(G203/F203)*100)</f>
        <v>100</v>
      </c>
      <c r="O203" s="18">
        <f t="shared" ref="O203:O262" si="21">E203-I203</f>
        <v>0</v>
      </c>
      <c r="P203" s="18">
        <f t="shared" ref="P203:P262" si="22">F203-I203</f>
        <v>0</v>
      </c>
      <c r="Q203" s="18">
        <f t="shared" si="17"/>
        <v>100</v>
      </c>
      <c r="R203" s="6"/>
    </row>
    <row r="204" spans="1:18" x14ac:dyDescent="0.2">
      <c r="A204" s="13">
        <v>1</v>
      </c>
      <c r="B204" s="14" t="s">
        <v>120</v>
      </c>
      <c r="C204" s="15" t="s">
        <v>121</v>
      </c>
      <c r="D204" s="16">
        <v>361.476</v>
      </c>
      <c r="E204" s="17">
        <v>361.476</v>
      </c>
      <c r="F204" s="17">
        <v>361.476</v>
      </c>
      <c r="G204" s="17">
        <v>254.20972</v>
      </c>
      <c r="H204" s="17">
        <v>0</v>
      </c>
      <c r="I204" s="17">
        <v>254.20972</v>
      </c>
      <c r="J204" s="17">
        <v>0</v>
      </c>
      <c r="K204" s="17">
        <v>0</v>
      </c>
      <c r="L204" s="18">
        <f t="shared" si="18"/>
        <v>107.26627999999999</v>
      </c>
      <c r="M204" s="18">
        <f t="shared" si="19"/>
        <v>107.26627999999999</v>
      </c>
      <c r="N204" s="18">
        <f t="shared" si="20"/>
        <v>70.325476656818154</v>
      </c>
      <c r="O204" s="18">
        <f t="shared" si="21"/>
        <v>107.26627999999999</v>
      </c>
      <c r="P204" s="18">
        <f t="shared" si="22"/>
        <v>107.26627999999999</v>
      </c>
      <c r="Q204" s="18">
        <f t="shared" ref="Q204:Q262" si="23">I204/E204*100</f>
        <v>70.325476656818154</v>
      </c>
      <c r="R204" s="6"/>
    </row>
    <row r="205" spans="1:18" x14ac:dyDescent="0.2">
      <c r="A205" s="13">
        <v>0</v>
      </c>
      <c r="B205" s="14" t="s">
        <v>25</v>
      </c>
      <c r="C205" s="15" t="s">
        <v>26</v>
      </c>
      <c r="D205" s="16">
        <v>216.84200000000001</v>
      </c>
      <c r="E205" s="17">
        <v>264.84199999999998</v>
      </c>
      <c r="F205" s="17">
        <v>264.84199999999998</v>
      </c>
      <c r="G205" s="17">
        <v>220.36179999999999</v>
      </c>
      <c r="H205" s="17">
        <v>0</v>
      </c>
      <c r="I205" s="17">
        <v>220.36179999999999</v>
      </c>
      <c r="J205" s="17">
        <v>0</v>
      </c>
      <c r="K205" s="17">
        <v>0</v>
      </c>
      <c r="L205" s="18">
        <f t="shared" si="18"/>
        <v>44.480199999999996</v>
      </c>
      <c r="M205" s="18">
        <f t="shared" si="19"/>
        <v>44.480199999999996</v>
      </c>
      <c r="N205" s="18">
        <f t="shared" si="20"/>
        <v>83.205005248412249</v>
      </c>
      <c r="O205" s="18">
        <f t="shared" si="21"/>
        <v>44.480199999999996</v>
      </c>
      <c r="P205" s="18">
        <f t="shared" si="22"/>
        <v>44.480199999999996</v>
      </c>
      <c r="Q205" s="18">
        <f t="shared" si="23"/>
        <v>83.205005248412249</v>
      </c>
      <c r="R205" s="6"/>
    </row>
    <row r="206" spans="1:18" x14ac:dyDescent="0.2">
      <c r="A206" s="13">
        <v>0</v>
      </c>
      <c r="B206" s="14" t="s">
        <v>27</v>
      </c>
      <c r="C206" s="15" t="s">
        <v>28</v>
      </c>
      <c r="D206" s="16">
        <v>144.63400000000001</v>
      </c>
      <c r="E206" s="17">
        <v>96.634</v>
      </c>
      <c r="F206" s="17">
        <v>96.634</v>
      </c>
      <c r="G206" s="17">
        <v>33.847920000000002</v>
      </c>
      <c r="H206" s="17">
        <v>0</v>
      </c>
      <c r="I206" s="17">
        <v>33.847920000000002</v>
      </c>
      <c r="J206" s="17">
        <v>0</v>
      </c>
      <c r="K206" s="17">
        <v>0</v>
      </c>
      <c r="L206" s="18">
        <f t="shared" si="18"/>
        <v>62.786079999999998</v>
      </c>
      <c r="M206" s="18">
        <f t="shared" si="19"/>
        <v>62.786079999999998</v>
      </c>
      <c r="N206" s="18">
        <f t="shared" si="20"/>
        <v>35.026926340625451</v>
      </c>
      <c r="O206" s="18">
        <f t="shared" si="21"/>
        <v>62.786079999999998</v>
      </c>
      <c r="P206" s="18">
        <f t="shared" si="22"/>
        <v>62.786079999999998</v>
      </c>
      <c r="Q206" s="18">
        <f t="shared" si="23"/>
        <v>35.026926340625451</v>
      </c>
      <c r="R206" s="6"/>
    </row>
    <row r="207" spans="1:18" x14ac:dyDescent="0.2">
      <c r="A207" s="13">
        <v>1</v>
      </c>
      <c r="B207" s="14" t="s">
        <v>122</v>
      </c>
      <c r="C207" s="15" t="s">
        <v>123</v>
      </c>
      <c r="D207" s="16">
        <v>1916.1140000000003</v>
      </c>
      <c r="E207" s="17">
        <v>2059.9</v>
      </c>
      <c r="F207" s="17">
        <v>2059.8260000000005</v>
      </c>
      <c r="G207" s="17">
        <v>2010.6453000000001</v>
      </c>
      <c r="H207" s="17">
        <v>0</v>
      </c>
      <c r="I207" s="17">
        <v>2010.6</v>
      </c>
      <c r="J207" s="17">
        <v>0</v>
      </c>
      <c r="K207" s="17">
        <v>0</v>
      </c>
      <c r="L207" s="18">
        <f t="shared" si="18"/>
        <v>49.180700000000343</v>
      </c>
      <c r="M207" s="18">
        <f t="shared" si="19"/>
        <v>49.254699999999957</v>
      </c>
      <c r="N207" s="18">
        <f t="shared" si="20"/>
        <v>97.612385706365473</v>
      </c>
      <c r="O207" s="18">
        <f t="shared" si="21"/>
        <v>49.300000000000182</v>
      </c>
      <c r="P207" s="18">
        <f t="shared" si="22"/>
        <v>49.226000000000568</v>
      </c>
      <c r="Q207" s="18">
        <f t="shared" si="23"/>
        <v>97.606679935919217</v>
      </c>
      <c r="R207" s="6"/>
    </row>
    <row r="208" spans="1:18" x14ac:dyDescent="0.2">
      <c r="A208" s="13">
        <v>1</v>
      </c>
      <c r="B208" s="14" t="s">
        <v>49</v>
      </c>
      <c r="C208" s="15" t="s">
        <v>50</v>
      </c>
      <c r="D208" s="16">
        <v>1916.1140000000003</v>
      </c>
      <c r="E208" s="17">
        <v>2059.9</v>
      </c>
      <c r="F208" s="17">
        <v>2059.8260000000005</v>
      </c>
      <c r="G208" s="17">
        <v>2010.6453000000001</v>
      </c>
      <c r="H208" s="17">
        <v>0</v>
      </c>
      <c r="I208" s="17">
        <v>2010.6453000000001</v>
      </c>
      <c r="J208" s="17">
        <v>0</v>
      </c>
      <c r="K208" s="17">
        <v>0</v>
      </c>
      <c r="L208" s="18">
        <f t="shared" si="18"/>
        <v>49.180700000000343</v>
      </c>
      <c r="M208" s="18">
        <f t="shared" si="19"/>
        <v>49.254699999999957</v>
      </c>
      <c r="N208" s="18">
        <f t="shared" si="20"/>
        <v>97.612385706365473</v>
      </c>
      <c r="O208" s="18">
        <f t="shared" si="21"/>
        <v>49.254699999999957</v>
      </c>
      <c r="P208" s="18">
        <f t="shared" si="22"/>
        <v>49.180700000000343</v>
      </c>
      <c r="Q208" s="18">
        <f t="shared" si="23"/>
        <v>97.608879071799606</v>
      </c>
      <c r="R208" s="6"/>
    </row>
    <row r="209" spans="1:18" ht="25.5" x14ac:dyDescent="0.2">
      <c r="A209" s="13">
        <v>1</v>
      </c>
      <c r="B209" s="14" t="s">
        <v>124</v>
      </c>
      <c r="C209" s="15" t="s">
        <v>125</v>
      </c>
      <c r="D209" s="16">
        <v>1907.7110000000002</v>
      </c>
      <c r="E209" s="17">
        <v>2051.4230000000002</v>
      </c>
      <c r="F209" s="17">
        <v>2051.4230000000002</v>
      </c>
      <c r="G209" s="17">
        <v>2010.6453000000001</v>
      </c>
      <c r="H209" s="17">
        <v>0</v>
      </c>
      <c r="I209" s="17">
        <v>2010.6453000000001</v>
      </c>
      <c r="J209" s="17">
        <v>0</v>
      </c>
      <c r="K209" s="17">
        <v>0</v>
      </c>
      <c r="L209" s="18">
        <f t="shared" si="18"/>
        <v>40.777700000000095</v>
      </c>
      <c r="M209" s="18">
        <f t="shared" si="19"/>
        <v>40.777700000000095</v>
      </c>
      <c r="N209" s="18">
        <f t="shared" si="20"/>
        <v>98.012223710078317</v>
      </c>
      <c r="O209" s="18">
        <f t="shared" si="21"/>
        <v>40.777700000000095</v>
      </c>
      <c r="P209" s="18">
        <f t="shared" si="22"/>
        <v>40.777700000000095</v>
      </c>
      <c r="Q209" s="18">
        <f t="shared" si="23"/>
        <v>98.012223710078317</v>
      </c>
      <c r="R209" s="6"/>
    </row>
    <row r="210" spans="1:18" x14ac:dyDescent="0.2">
      <c r="A210" s="13">
        <v>0</v>
      </c>
      <c r="B210" s="14" t="s">
        <v>21</v>
      </c>
      <c r="C210" s="15" t="s">
        <v>22</v>
      </c>
      <c r="D210" s="16">
        <v>1466.548</v>
      </c>
      <c r="E210" s="17">
        <v>1582.3779999999999</v>
      </c>
      <c r="F210" s="17">
        <v>1582.3779999999999</v>
      </c>
      <c r="G210" s="17">
        <v>1571.14858</v>
      </c>
      <c r="H210" s="17">
        <v>0</v>
      </c>
      <c r="I210" s="17">
        <v>1571.14858</v>
      </c>
      <c r="J210" s="17">
        <v>0</v>
      </c>
      <c r="K210" s="17">
        <v>0</v>
      </c>
      <c r="L210" s="18">
        <f t="shared" si="18"/>
        <v>11.229419999999891</v>
      </c>
      <c r="M210" s="18">
        <f t="shared" si="19"/>
        <v>11.229419999999891</v>
      </c>
      <c r="N210" s="18">
        <f t="shared" si="20"/>
        <v>99.290345290442616</v>
      </c>
      <c r="O210" s="18">
        <f t="shared" si="21"/>
        <v>11.229419999999891</v>
      </c>
      <c r="P210" s="18">
        <f t="shared" si="22"/>
        <v>11.229419999999891</v>
      </c>
      <c r="Q210" s="18">
        <f t="shared" si="23"/>
        <v>99.290345290442616</v>
      </c>
      <c r="R210" s="6"/>
    </row>
    <row r="211" spans="1:18" x14ac:dyDescent="0.2">
      <c r="A211" s="13">
        <v>0</v>
      </c>
      <c r="B211" s="14" t="s">
        <v>23</v>
      </c>
      <c r="C211" s="15" t="s">
        <v>24</v>
      </c>
      <c r="D211" s="16">
        <v>322.64</v>
      </c>
      <c r="E211" s="17">
        <v>348.12200000000001</v>
      </c>
      <c r="F211" s="17">
        <v>348.12200000000001</v>
      </c>
      <c r="G211" s="17">
        <v>345.65172999999999</v>
      </c>
      <c r="H211" s="17">
        <v>0</v>
      </c>
      <c r="I211" s="17">
        <v>345.65172999999999</v>
      </c>
      <c r="J211" s="17">
        <v>0</v>
      </c>
      <c r="K211" s="17">
        <v>0</v>
      </c>
      <c r="L211" s="18">
        <f t="shared" si="18"/>
        <v>2.4702700000000277</v>
      </c>
      <c r="M211" s="18">
        <f t="shared" si="19"/>
        <v>2.4702700000000277</v>
      </c>
      <c r="N211" s="18">
        <f t="shared" si="20"/>
        <v>99.290401066292844</v>
      </c>
      <c r="O211" s="18">
        <f t="shared" si="21"/>
        <v>2.4702700000000277</v>
      </c>
      <c r="P211" s="18">
        <f t="shared" si="22"/>
        <v>2.4702700000000277</v>
      </c>
      <c r="Q211" s="18">
        <f t="shared" si="23"/>
        <v>99.290401066292844</v>
      </c>
      <c r="R211" s="6"/>
    </row>
    <row r="212" spans="1:18" x14ac:dyDescent="0.2">
      <c r="A212" s="13">
        <v>0</v>
      </c>
      <c r="B212" s="14" t="s">
        <v>25</v>
      </c>
      <c r="C212" s="15" t="s">
        <v>26</v>
      </c>
      <c r="D212" s="16">
        <v>30.5</v>
      </c>
      <c r="E212" s="17">
        <v>30.5</v>
      </c>
      <c r="F212" s="17">
        <v>30.5</v>
      </c>
      <c r="G212" s="17">
        <v>30.471</v>
      </c>
      <c r="H212" s="17">
        <v>0</v>
      </c>
      <c r="I212" s="17">
        <v>30.471</v>
      </c>
      <c r="J212" s="17">
        <v>0</v>
      </c>
      <c r="K212" s="17">
        <v>0</v>
      </c>
      <c r="L212" s="18">
        <f t="shared" si="18"/>
        <v>2.8999999999999915E-2</v>
      </c>
      <c r="M212" s="18">
        <f t="shared" si="19"/>
        <v>2.8999999999999915E-2</v>
      </c>
      <c r="N212" s="18">
        <f t="shared" si="20"/>
        <v>99.904918032786881</v>
      </c>
      <c r="O212" s="18">
        <f t="shared" si="21"/>
        <v>2.8999999999999915E-2</v>
      </c>
      <c r="P212" s="18">
        <f t="shared" si="22"/>
        <v>2.8999999999999915E-2</v>
      </c>
      <c r="Q212" s="18">
        <f t="shared" si="23"/>
        <v>99.904918032786881</v>
      </c>
      <c r="R212" s="6"/>
    </row>
    <row r="213" spans="1:18" x14ac:dyDescent="0.2">
      <c r="A213" s="13">
        <v>0</v>
      </c>
      <c r="B213" s="14" t="s">
        <v>27</v>
      </c>
      <c r="C213" s="15" t="s">
        <v>28</v>
      </c>
      <c r="D213" s="16">
        <v>5.04</v>
      </c>
      <c r="E213" s="17">
        <v>7.2839999999999998</v>
      </c>
      <c r="F213" s="17">
        <v>7.2839999999999998</v>
      </c>
      <c r="G213" s="17">
        <v>6.5200000000000005</v>
      </c>
      <c r="H213" s="17">
        <v>0</v>
      </c>
      <c r="I213" s="17">
        <v>6.5200000000000005</v>
      </c>
      <c r="J213" s="17">
        <v>0</v>
      </c>
      <c r="K213" s="17">
        <v>0</v>
      </c>
      <c r="L213" s="18">
        <f t="shared" si="18"/>
        <v>0.76399999999999935</v>
      </c>
      <c r="M213" s="18">
        <f t="shared" si="19"/>
        <v>0.76399999999999935</v>
      </c>
      <c r="N213" s="18">
        <f t="shared" si="20"/>
        <v>89.511257550796273</v>
      </c>
      <c r="O213" s="18">
        <f t="shared" si="21"/>
        <v>0.76399999999999935</v>
      </c>
      <c r="P213" s="18">
        <f t="shared" si="22"/>
        <v>0.76399999999999935</v>
      </c>
      <c r="Q213" s="18">
        <f t="shared" si="23"/>
        <v>89.511257550796273</v>
      </c>
      <c r="R213" s="6"/>
    </row>
    <row r="214" spans="1:18" x14ac:dyDescent="0.2">
      <c r="A214" s="13">
        <v>0</v>
      </c>
      <c r="B214" s="14" t="s">
        <v>29</v>
      </c>
      <c r="C214" s="15" t="s">
        <v>30</v>
      </c>
      <c r="D214" s="16">
        <v>0.85399999999999998</v>
      </c>
      <c r="E214" s="17">
        <v>1.01</v>
      </c>
      <c r="F214" s="17">
        <v>1.01</v>
      </c>
      <c r="G214" s="17">
        <v>0.9</v>
      </c>
      <c r="H214" s="17">
        <v>0</v>
      </c>
      <c r="I214" s="17">
        <v>0.9</v>
      </c>
      <c r="J214" s="17">
        <v>0</v>
      </c>
      <c r="K214" s="17">
        <v>0</v>
      </c>
      <c r="L214" s="18">
        <f t="shared" si="18"/>
        <v>0.10999999999999999</v>
      </c>
      <c r="M214" s="18">
        <f t="shared" si="19"/>
        <v>0.10999999999999999</v>
      </c>
      <c r="N214" s="18">
        <f t="shared" si="20"/>
        <v>89.10891089108911</v>
      </c>
      <c r="O214" s="18">
        <f t="shared" si="21"/>
        <v>0.10999999999999999</v>
      </c>
      <c r="P214" s="18">
        <f t="shared" si="22"/>
        <v>0.10999999999999999</v>
      </c>
      <c r="Q214" s="18">
        <f t="shared" si="23"/>
        <v>89.10891089108911</v>
      </c>
      <c r="R214" s="6"/>
    </row>
    <row r="215" spans="1:18" x14ac:dyDescent="0.2">
      <c r="A215" s="13">
        <v>0</v>
      </c>
      <c r="B215" s="14" t="s">
        <v>33</v>
      </c>
      <c r="C215" s="15" t="s">
        <v>34</v>
      </c>
      <c r="D215" s="16">
        <v>0.38400000000000001</v>
      </c>
      <c r="E215" s="17">
        <v>0.38400000000000001</v>
      </c>
      <c r="F215" s="17">
        <v>0.38400000000000001</v>
      </c>
      <c r="G215" s="17">
        <v>0.38304000000000005</v>
      </c>
      <c r="H215" s="17">
        <v>0</v>
      </c>
      <c r="I215" s="17">
        <v>0.38304000000000005</v>
      </c>
      <c r="J215" s="17">
        <v>0</v>
      </c>
      <c r="K215" s="17">
        <v>0</v>
      </c>
      <c r="L215" s="18">
        <f t="shared" si="18"/>
        <v>9.5999999999996088E-4</v>
      </c>
      <c r="M215" s="18">
        <f t="shared" si="19"/>
        <v>9.5999999999996088E-4</v>
      </c>
      <c r="N215" s="18">
        <f t="shared" si="20"/>
        <v>99.75</v>
      </c>
      <c r="O215" s="18">
        <f t="shared" si="21"/>
        <v>9.5999999999996088E-4</v>
      </c>
      <c r="P215" s="18">
        <f t="shared" si="22"/>
        <v>9.5999999999996088E-4</v>
      </c>
      <c r="Q215" s="18">
        <f t="shared" si="23"/>
        <v>99.75</v>
      </c>
      <c r="R215" s="6"/>
    </row>
    <row r="216" spans="1:18" x14ac:dyDescent="0.2">
      <c r="A216" s="13">
        <v>0</v>
      </c>
      <c r="B216" s="14" t="s">
        <v>35</v>
      </c>
      <c r="C216" s="15" t="s">
        <v>36</v>
      </c>
      <c r="D216" s="16">
        <v>4.1150000000000002</v>
      </c>
      <c r="E216" s="17">
        <v>4.1150000000000002</v>
      </c>
      <c r="F216" s="17">
        <v>4.1150000000000002</v>
      </c>
      <c r="G216" s="17">
        <v>3.5608499999999998</v>
      </c>
      <c r="H216" s="17">
        <v>0</v>
      </c>
      <c r="I216" s="17">
        <v>3.5608499999999998</v>
      </c>
      <c r="J216" s="17">
        <v>0</v>
      </c>
      <c r="K216" s="17">
        <v>0</v>
      </c>
      <c r="L216" s="18">
        <f t="shared" si="18"/>
        <v>0.55415000000000036</v>
      </c>
      <c r="M216" s="18">
        <f t="shared" si="19"/>
        <v>0.55415000000000036</v>
      </c>
      <c r="N216" s="18">
        <f t="shared" si="20"/>
        <v>86.533414337788571</v>
      </c>
      <c r="O216" s="18">
        <f t="shared" si="21"/>
        <v>0.55415000000000036</v>
      </c>
      <c r="P216" s="18">
        <f t="shared" si="22"/>
        <v>0.55415000000000036</v>
      </c>
      <c r="Q216" s="18">
        <f t="shared" si="23"/>
        <v>86.533414337788571</v>
      </c>
      <c r="R216" s="6"/>
    </row>
    <row r="217" spans="1:18" ht="25.5" x14ac:dyDescent="0.2">
      <c r="A217" s="13">
        <v>0</v>
      </c>
      <c r="B217" s="14" t="s">
        <v>39</v>
      </c>
      <c r="C217" s="15" t="s">
        <v>40</v>
      </c>
      <c r="D217" s="16">
        <v>52.198999999999998</v>
      </c>
      <c r="E217" s="17">
        <v>52.198999999999998</v>
      </c>
      <c r="F217" s="17">
        <v>52.198999999999998</v>
      </c>
      <c r="G217" s="17">
        <v>49.4101</v>
      </c>
      <c r="H217" s="17">
        <v>0</v>
      </c>
      <c r="I217" s="17">
        <v>49.4101</v>
      </c>
      <c r="J217" s="17">
        <v>0</v>
      </c>
      <c r="K217" s="17">
        <v>0</v>
      </c>
      <c r="L217" s="18">
        <f t="shared" si="18"/>
        <v>2.7888999999999982</v>
      </c>
      <c r="M217" s="18">
        <f t="shared" si="19"/>
        <v>2.7888999999999982</v>
      </c>
      <c r="N217" s="18">
        <f t="shared" si="20"/>
        <v>94.657177340562086</v>
      </c>
      <c r="O217" s="18">
        <f t="shared" si="21"/>
        <v>2.7888999999999982</v>
      </c>
      <c r="P217" s="18">
        <f t="shared" si="22"/>
        <v>2.7888999999999982</v>
      </c>
      <c r="Q217" s="18">
        <f t="shared" si="23"/>
        <v>94.657177340562086</v>
      </c>
      <c r="R217" s="6"/>
    </row>
    <row r="218" spans="1:18" ht="25.5" x14ac:dyDescent="0.2">
      <c r="A218" s="13">
        <v>0</v>
      </c>
      <c r="B218" s="14" t="s">
        <v>41</v>
      </c>
      <c r="C218" s="15" t="s">
        <v>42</v>
      </c>
      <c r="D218" s="16">
        <v>25.431000000000001</v>
      </c>
      <c r="E218" s="17">
        <v>25.431000000000001</v>
      </c>
      <c r="F218" s="17">
        <v>25.431000000000001</v>
      </c>
      <c r="G218" s="17">
        <v>2.6</v>
      </c>
      <c r="H218" s="17">
        <v>0</v>
      </c>
      <c r="I218" s="17">
        <v>2.6</v>
      </c>
      <c r="J218" s="17">
        <v>0</v>
      </c>
      <c r="K218" s="17">
        <v>0</v>
      </c>
      <c r="L218" s="18">
        <f t="shared" si="18"/>
        <v>22.831</v>
      </c>
      <c r="M218" s="18">
        <f t="shared" si="19"/>
        <v>22.831</v>
      </c>
      <c r="N218" s="18">
        <f t="shared" si="20"/>
        <v>10.223742676261256</v>
      </c>
      <c r="O218" s="18">
        <f t="shared" si="21"/>
        <v>22.831</v>
      </c>
      <c r="P218" s="18">
        <f t="shared" si="22"/>
        <v>22.831</v>
      </c>
      <c r="Q218" s="18">
        <f t="shared" si="23"/>
        <v>10.223742676261256</v>
      </c>
      <c r="R218" s="6"/>
    </row>
    <row r="219" spans="1:18" ht="51" x14ac:dyDescent="0.2">
      <c r="A219" s="13">
        <v>1</v>
      </c>
      <c r="B219" s="14" t="s">
        <v>126</v>
      </c>
      <c r="C219" s="15" t="s">
        <v>127</v>
      </c>
      <c r="D219" s="16">
        <v>8.4030000000000005</v>
      </c>
      <c r="E219" s="17">
        <v>8.4030000000000005</v>
      </c>
      <c r="F219" s="17">
        <v>8.4030000000000005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8">
        <f t="shared" si="18"/>
        <v>8.4030000000000005</v>
      </c>
      <c r="M219" s="18">
        <f t="shared" si="19"/>
        <v>8.4030000000000005</v>
      </c>
      <c r="N219" s="18">
        <f t="shared" si="20"/>
        <v>0</v>
      </c>
      <c r="O219" s="18">
        <f t="shared" si="21"/>
        <v>8.4030000000000005</v>
      </c>
      <c r="P219" s="18">
        <f t="shared" si="22"/>
        <v>8.4030000000000005</v>
      </c>
      <c r="Q219" s="18">
        <f t="shared" si="23"/>
        <v>0</v>
      </c>
      <c r="R219" s="6"/>
    </row>
    <row r="220" spans="1:18" x14ac:dyDescent="0.2">
      <c r="A220" s="13">
        <v>0</v>
      </c>
      <c r="B220" s="14" t="s">
        <v>25</v>
      </c>
      <c r="C220" s="15" t="s">
        <v>26</v>
      </c>
      <c r="D220" s="16">
        <v>6.4110000000000005</v>
      </c>
      <c r="E220" s="17">
        <v>6.4110000000000005</v>
      </c>
      <c r="F220" s="17">
        <v>6.4110000000000005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8">
        <f t="shared" si="18"/>
        <v>6.4110000000000005</v>
      </c>
      <c r="M220" s="18">
        <f t="shared" si="19"/>
        <v>6.4110000000000005</v>
      </c>
      <c r="N220" s="18">
        <f t="shared" si="20"/>
        <v>0</v>
      </c>
      <c r="O220" s="18">
        <f t="shared" si="21"/>
        <v>6.4110000000000005</v>
      </c>
      <c r="P220" s="18">
        <f t="shared" si="22"/>
        <v>6.4110000000000005</v>
      </c>
      <c r="Q220" s="18">
        <f t="shared" si="23"/>
        <v>0</v>
      </c>
      <c r="R220" s="6"/>
    </row>
    <row r="221" spans="1:18" ht="25.5" x14ac:dyDescent="0.2">
      <c r="A221" s="13">
        <v>0</v>
      </c>
      <c r="B221" s="14" t="s">
        <v>41</v>
      </c>
      <c r="C221" s="15" t="s">
        <v>42</v>
      </c>
      <c r="D221" s="16">
        <v>1.992</v>
      </c>
      <c r="E221" s="17">
        <v>1.992</v>
      </c>
      <c r="F221" s="17">
        <v>1.992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8">
        <f t="shared" si="18"/>
        <v>1.992</v>
      </c>
      <c r="M221" s="18">
        <f t="shared" si="19"/>
        <v>1.992</v>
      </c>
      <c r="N221" s="18">
        <f t="shared" si="20"/>
        <v>0</v>
      </c>
      <c r="O221" s="18">
        <f t="shared" si="21"/>
        <v>1.992</v>
      </c>
      <c r="P221" s="18">
        <f t="shared" si="22"/>
        <v>1.992</v>
      </c>
      <c r="Q221" s="18">
        <f t="shared" si="23"/>
        <v>0</v>
      </c>
      <c r="R221" s="6"/>
    </row>
    <row r="222" spans="1:18" x14ac:dyDescent="0.2">
      <c r="A222" s="13">
        <v>1</v>
      </c>
      <c r="B222" s="14" t="s">
        <v>128</v>
      </c>
      <c r="C222" s="15" t="s">
        <v>129</v>
      </c>
      <c r="D222" s="16">
        <v>4622.7290000000003</v>
      </c>
      <c r="E222" s="17">
        <v>10690.7</v>
      </c>
      <c r="F222" s="17">
        <v>10690.641</v>
      </c>
      <c r="G222" s="17">
        <v>10096.893909999999</v>
      </c>
      <c r="H222" s="17">
        <v>0</v>
      </c>
      <c r="I222" s="17">
        <v>10096.9</v>
      </c>
      <c r="J222" s="17">
        <v>0</v>
      </c>
      <c r="K222" s="17">
        <v>0</v>
      </c>
      <c r="L222" s="18">
        <f t="shared" si="18"/>
        <v>593.74709000000075</v>
      </c>
      <c r="M222" s="18">
        <f t="shared" si="19"/>
        <v>593.80609000000186</v>
      </c>
      <c r="N222" s="18">
        <f t="shared" si="20"/>
        <v>94.446103933337582</v>
      </c>
      <c r="O222" s="18">
        <f t="shared" si="21"/>
        <v>593.80000000000109</v>
      </c>
      <c r="P222" s="18">
        <f t="shared" si="22"/>
        <v>593.74099999999999</v>
      </c>
      <c r="Q222" s="18">
        <f t="shared" si="23"/>
        <v>94.445639668122752</v>
      </c>
      <c r="R222" s="6"/>
    </row>
    <row r="223" spans="1:18" x14ac:dyDescent="0.2">
      <c r="A223" s="13">
        <v>1</v>
      </c>
      <c r="B223" s="14" t="s">
        <v>17</v>
      </c>
      <c r="C223" s="15" t="s">
        <v>18</v>
      </c>
      <c r="D223" s="16">
        <v>4622.7290000000003</v>
      </c>
      <c r="E223" s="17">
        <v>10690.7</v>
      </c>
      <c r="F223" s="17">
        <v>10690.641</v>
      </c>
      <c r="G223" s="17">
        <v>10096.893909999999</v>
      </c>
      <c r="H223" s="17">
        <v>0</v>
      </c>
      <c r="I223" s="17">
        <v>10096.893909999999</v>
      </c>
      <c r="J223" s="17">
        <v>0</v>
      </c>
      <c r="K223" s="17">
        <v>0</v>
      </c>
      <c r="L223" s="18">
        <f t="shared" si="18"/>
        <v>593.74709000000075</v>
      </c>
      <c r="M223" s="18">
        <f t="shared" si="19"/>
        <v>593.80609000000186</v>
      </c>
      <c r="N223" s="18">
        <f t="shared" si="20"/>
        <v>94.446103933337582</v>
      </c>
      <c r="O223" s="18">
        <f t="shared" si="21"/>
        <v>593.80609000000186</v>
      </c>
      <c r="P223" s="18">
        <f t="shared" si="22"/>
        <v>593.74709000000075</v>
      </c>
      <c r="Q223" s="18">
        <f t="shared" si="23"/>
        <v>94.445582702722902</v>
      </c>
      <c r="R223" s="6"/>
    </row>
    <row r="224" spans="1:18" ht="25.5" x14ac:dyDescent="0.2">
      <c r="A224" s="13">
        <v>1</v>
      </c>
      <c r="B224" s="14" t="s">
        <v>130</v>
      </c>
      <c r="C224" s="15" t="s">
        <v>131</v>
      </c>
      <c r="D224" s="16">
        <v>0</v>
      </c>
      <c r="E224" s="17">
        <v>10</v>
      </c>
      <c r="F224" s="17">
        <v>10</v>
      </c>
      <c r="G224" s="17">
        <v>9.89</v>
      </c>
      <c r="H224" s="17">
        <v>0</v>
      </c>
      <c r="I224" s="17">
        <v>9.89</v>
      </c>
      <c r="J224" s="17">
        <v>0</v>
      </c>
      <c r="K224" s="17">
        <v>0</v>
      </c>
      <c r="L224" s="18">
        <f t="shared" si="18"/>
        <v>0.10999999999999943</v>
      </c>
      <c r="M224" s="18">
        <f t="shared" si="19"/>
        <v>0.10999999999999943</v>
      </c>
      <c r="N224" s="18">
        <f t="shared" si="20"/>
        <v>98.9</v>
      </c>
      <c r="O224" s="18">
        <f t="shared" si="21"/>
        <v>0.10999999999999943</v>
      </c>
      <c r="P224" s="18">
        <f t="shared" si="22"/>
        <v>0.10999999999999943</v>
      </c>
      <c r="Q224" s="18">
        <f t="shared" si="23"/>
        <v>98.9</v>
      </c>
      <c r="R224" s="6"/>
    </row>
    <row r="225" spans="1:18" ht="25.5" x14ac:dyDescent="0.2">
      <c r="A225" s="13">
        <v>0</v>
      </c>
      <c r="B225" s="14" t="s">
        <v>47</v>
      </c>
      <c r="C225" s="15" t="s">
        <v>48</v>
      </c>
      <c r="D225" s="16">
        <v>0</v>
      </c>
      <c r="E225" s="17">
        <v>10</v>
      </c>
      <c r="F225" s="17">
        <v>10</v>
      </c>
      <c r="G225" s="17">
        <v>9.89</v>
      </c>
      <c r="H225" s="17">
        <v>0</v>
      </c>
      <c r="I225" s="17">
        <v>9.89</v>
      </c>
      <c r="J225" s="17">
        <v>0</v>
      </c>
      <c r="K225" s="17">
        <v>0</v>
      </c>
      <c r="L225" s="18">
        <f t="shared" si="18"/>
        <v>0.10999999999999943</v>
      </c>
      <c r="M225" s="18">
        <f t="shared" si="19"/>
        <v>0.10999999999999943</v>
      </c>
      <c r="N225" s="18">
        <f t="shared" si="20"/>
        <v>98.9</v>
      </c>
      <c r="O225" s="18">
        <f t="shared" si="21"/>
        <v>0.10999999999999943</v>
      </c>
      <c r="P225" s="18">
        <f t="shared" si="22"/>
        <v>0.10999999999999943</v>
      </c>
      <c r="Q225" s="18">
        <f t="shared" si="23"/>
        <v>98.9</v>
      </c>
      <c r="R225" s="6"/>
    </row>
    <row r="226" spans="1:18" x14ac:dyDescent="0.2">
      <c r="A226" s="13">
        <v>1</v>
      </c>
      <c r="B226" s="14" t="s">
        <v>132</v>
      </c>
      <c r="C226" s="15" t="s">
        <v>133</v>
      </c>
      <c r="D226" s="16">
        <v>4622.7290000000003</v>
      </c>
      <c r="E226" s="17">
        <v>10680.641</v>
      </c>
      <c r="F226" s="17">
        <v>10680.641</v>
      </c>
      <c r="G226" s="17">
        <v>10087.003909999999</v>
      </c>
      <c r="H226" s="17">
        <v>0</v>
      </c>
      <c r="I226" s="17">
        <v>10087.003909999999</v>
      </c>
      <c r="J226" s="17">
        <v>0</v>
      </c>
      <c r="K226" s="17">
        <v>0</v>
      </c>
      <c r="L226" s="18">
        <f t="shared" si="18"/>
        <v>593.63709000000017</v>
      </c>
      <c r="M226" s="18">
        <f t="shared" si="19"/>
        <v>593.63709000000017</v>
      </c>
      <c r="N226" s="18">
        <f t="shared" si="20"/>
        <v>94.441933868950372</v>
      </c>
      <c r="O226" s="18">
        <f t="shared" si="21"/>
        <v>593.63709000000017</v>
      </c>
      <c r="P226" s="18">
        <f t="shared" si="22"/>
        <v>593.63709000000017</v>
      </c>
      <c r="Q226" s="18">
        <f t="shared" si="23"/>
        <v>94.441933868950372</v>
      </c>
      <c r="R226" s="6"/>
    </row>
    <row r="227" spans="1:18" ht="25.5" x14ac:dyDescent="0.2">
      <c r="A227" s="13">
        <v>0</v>
      </c>
      <c r="B227" s="14" t="s">
        <v>47</v>
      </c>
      <c r="C227" s="15" t="s">
        <v>48</v>
      </c>
      <c r="D227" s="16">
        <v>4622.7290000000003</v>
      </c>
      <c r="E227" s="17">
        <v>10680.641</v>
      </c>
      <c r="F227" s="17">
        <v>10680.641</v>
      </c>
      <c r="G227" s="17">
        <v>10087.003909999999</v>
      </c>
      <c r="H227" s="17">
        <v>0</v>
      </c>
      <c r="I227" s="17">
        <v>10087.003909999999</v>
      </c>
      <c r="J227" s="17">
        <v>0</v>
      </c>
      <c r="K227" s="17">
        <v>0</v>
      </c>
      <c r="L227" s="18">
        <f t="shared" si="18"/>
        <v>593.63709000000017</v>
      </c>
      <c r="M227" s="18">
        <f t="shared" si="19"/>
        <v>593.63709000000017</v>
      </c>
      <c r="N227" s="18">
        <f t="shared" si="20"/>
        <v>94.441933868950372</v>
      </c>
      <c r="O227" s="18">
        <f t="shared" si="21"/>
        <v>593.63709000000017</v>
      </c>
      <c r="P227" s="18">
        <f t="shared" si="22"/>
        <v>593.63709000000017</v>
      </c>
      <c r="Q227" s="18">
        <f t="shared" si="23"/>
        <v>94.441933868950372</v>
      </c>
      <c r="R227" s="6"/>
    </row>
    <row r="228" spans="1:18" x14ac:dyDescent="0.2">
      <c r="A228" s="13">
        <v>1</v>
      </c>
      <c r="B228" s="14" t="s">
        <v>134</v>
      </c>
      <c r="C228" s="15" t="s">
        <v>135</v>
      </c>
      <c r="D228" s="16">
        <v>2412.88</v>
      </c>
      <c r="E228" s="17">
        <v>1268.5999999999999</v>
      </c>
      <c r="F228" s="17">
        <v>1268.6420000000001</v>
      </c>
      <c r="G228" s="17">
        <v>859.37975000000006</v>
      </c>
      <c r="H228" s="17">
        <v>0</v>
      </c>
      <c r="I228" s="17">
        <v>859.4</v>
      </c>
      <c r="J228" s="17">
        <v>0</v>
      </c>
      <c r="K228" s="17">
        <v>0</v>
      </c>
      <c r="L228" s="18">
        <f t="shared" si="18"/>
        <v>409.26224999999999</v>
      </c>
      <c r="M228" s="18">
        <f t="shared" si="19"/>
        <v>409.22024999999985</v>
      </c>
      <c r="N228" s="18">
        <f t="shared" si="20"/>
        <v>67.74013078551711</v>
      </c>
      <c r="O228" s="18">
        <f t="shared" si="21"/>
        <v>409.19999999999993</v>
      </c>
      <c r="P228" s="18">
        <f t="shared" si="22"/>
        <v>409.24200000000008</v>
      </c>
      <c r="Q228" s="18">
        <f t="shared" si="23"/>
        <v>67.743969730411479</v>
      </c>
      <c r="R228" s="6"/>
    </row>
    <row r="229" spans="1:18" x14ac:dyDescent="0.2">
      <c r="A229" s="13">
        <v>1</v>
      </c>
      <c r="B229" s="14" t="s">
        <v>17</v>
      </c>
      <c r="C229" s="15" t="s">
        <v>18</v>
      </c>
      <c r="D229" s="16">
        <v>2412.88</v>
      </c>
      <c r="E229" s="17">
        <v>1268.6420000000001</v>
      </c>
      <c r="F229" s="17">
        <v>1268.6420000000001</v>
      </c>
      <c r="G229" s="17">
        <v>859.37975000000006</v>
      </c>
      <c r="H229" s="17">
        <v>0</v>
      </c>
      <c r="I229" s="17">
        <v>859.37975000000006</v>
      </c>
      <c r="J229" s="17">
        <v>0</v>
      </c>
      <c r="K229" s="17">
        <v>0</v>
      </c>
      <c r="L229" s="18">
        <f t="shared" si="18"/>
        <v>409.26224999999999</v>
      </c>
      <c r="M229" s="18">
        <f t="shared" si="19"/>
        <v>409.26224999999999</v>
      </c>
      <c r="N229" s="18">
        <f t="shared" si="20"/>
        <v>67.74013078551711</v>
      </c>
      <c r="O229" s="18">
        <f t="shared" si="21"/>
        <v>409.26224999999999</v>
      </c>
      <c r="P229" s="18">
        <f t="shared" si="22"/>
        <v>409.26224999999999</v>
      </c>
      <c r="Q229" s="18">
        <f t="shared" si="23"/>
        <v>67.74013078551711</v>
      </c>
      <c r="R229" s="6"/>
    </row>
    <row r="230" spans="1:18" x14ac:dyDescent="0.2">
      <c r="A230" s="13">
        <v>1</v>
      </c>
      <c r="B230" s="14" t="s">
        <v>136</v>
      </c>
      <c r="C230" s="15" t="s">
        <v>137</v>
      </c>
      <c r="D230" s="16">
        <v>20</v>
      </c>
      <c r="E230" s="17">
        <v>20</v>
      </c>
      <c r="F230" s="17">
        <v>20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8">
        <f t="shared" si="18"/>
        <v>20</v>
      </c>
      <c r="M230" s="18">
        <f t="shared" si="19"/>
        <v>20</v>
      </c>
      <c r="N230" s="18">
        <f t="shared" si="20"/>
        <v>0</v>
      </c>
      <c r="O230" s="18">
        <f t="shared" si="21"/>
        <v>20</v>
      </c>
      <c r="P230" s="18">
        <f t="shared" si="22"/>
        <v>20</v>
      </c>
      <c r="Q230" s="18">
        <f t="shared" si="23"/>
        <v>0</v>
      </c>
      <c r="R230" s="6"/>
    </row>
    <row r="231" spans="1:18" x14ac:dyDescent="0.2">
      <c r="A231" s="13">
        <v>0</v>
      </c>
      <c r="B231" s="14" t="s">
        <v>27</v>
      </c>
      <c r="C231" s="15" t="s">
        <v>28</v>
      </c>
      <c r="D231" s="16">
        <v>20</v>
      </c>
      <c r="E231" s="17">
        <v>20</v>
      </c>
      <c r="F231" s="17">
        <v>20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8">
        <f t="shared" si="18"/>
        <v>20</v>
      </c>
      <c r="M231" s="18">
        <f t="shared" si="19"/>
        <v>20</v>
      </c>
      <c r="N231" s="18">
        <f t="shared" si="20"/>
        <v>0</v>
      </c>
      <c r="O231" s="18">
        <f t="shared" si="21"/>
        <v>20</v>
      </c>
      <c r="P231" s="18">
        <f t="shared" si="22"/>
        <v>20</v>
      </c>
      <c r="Q231" s="18">
        <f t="shared" si="23"/>
        <v>0</v>
      </c>
      <c r="R231" s="6"/>
    </row>
    <row r="232" spans="1:18" ht="38.25" x14ac:dyDescent="0.2">
      <c r="A232" s="13">
        <v>1</v>
      </c>
      <c r="B232" s="14" t="s">
        <v>138</v>
      </c>
      <c r="C232" s="15" t="s">
        <v>139</v>
      </c>
      <c r="D232" s="16">
        <v>2307.88</v>
      </c>
      <c r="E232" s="17">
        <v>1157.8800000000001</v>
      </c>
      <c r="F232" s="17">
        <v>1157.8800000000001</v>
      </c>
      <c r="G232" s="17">
        <v>804.15899999999999</v>
      </c>
      <c r="H232" s="17">
        <v>0</v>
      </c>
      <c r="I232" s="17">
        <v>804.15899999999999</v>
      </c>
      <c r="J232" s="17">
        <v>0</v>
      </c>
      <c r="K232" s="17">
        <v>0</v>
      </c>
      <c r="L232" s="18">
        <f t="shared" si="18"/>
        <v>353.72100000000012</v>
      </c>
      <c r="M232" s="18">
        <f t="shared" si="19"/>
        <v>353.72100000000012</v>
      </c>
      <c r="N232" s="18">
        <f t="shared" si="20"/>
        <v>69.450979376101145</v>
      </c>
      <c r="O232" s="18">
        <f t="shared" si="21"/>
        <v>353.72100000000012</v>
      </c>
      <c r="P232" s="18">
        <f t="shared" si="22"/>
        <v>353.72100000000012</v>
      </c>
      <c r="Q232" s="18">
        <f t="shared" si="23"/>
        <v>69.450979376101145</v>
      </c>
      <c r="R232" s="6"/>
    </row>
    <row r="233" spans="1:18" ht="25.5" x14ac:dyDescent="0.2">
      <c r="A233" s="13">
        <v>0</v>
      </c>
      <c r="B233" s="14" t="s">
        <v>47</v>
      </c>
      <c r="C233" s="15" t="s">
        <v>48</v>
      </c>
      <c r="D233" s="16">
        <v>2307.88</v>
      </c>
      <c r="E233" s="17">
        <v>1157.8800000000001</v>
      </c>
      <c r="F233" s="17">
        <v>1157.8800000000001</v>
      </c>
      <c r="G233" s="17">
        <v>804.15899999999999</v>
      </c>
      <c r="H233" s="17">
        <v>0</v>
      </c>
      <c r="I233" s="17">
        <v>804.15899999999999</v>
      </c>
      <c r="J233" s="17">
        <v>0</v>
      </c>
      <c r="K233" s="17">
        <v>0</v>
      </c>
      <c r="L233" s="18">
        <f t="shared" si="18"/>
        <v>353.72100000000012</v>
      </c>
      <c r="M233" s="18">
        <f t="shared" si="19"/>
        <v>353.72100000000012</v>
      </c>
      <c r="N233" s="18">
        <f t="shared" si="20"/>
        <v>69.450979376101145</v>
      </c>
      <c r="O233" s="18">
        <f t="shared" si="21"/>
        <v>353.72100000000012</v>
      </c>
      <c r="P233" s="18">
        <f t="shared" si="22"/>
        <v>353.72100000000012</v>
      </c>
      <c r="Q233" s="18">
        <f t="shared" si="23"/>
        <v>69.450979376101145</v>
      </c>
      <c r="R233" s="6"/>
    </row>
    <row r="234" spans="1:18" ht="25.5" x14ac:dyDescent="0.2">
      <c r="A234" s="13">
        <v>1</v>
      </c>
      <c r="B234" s="14" t="s">
        <v>140</v>
      </c>
      <c r="C234" s="15" t="s">
        <v>141</v>
      </c>
      <c r="D234" s="16">
        <v>50</v>
      </c>
      <c r="E234" s="17">
        <v>50</v>
      </c>
      <c r="F234" s="17">
        <v>50</v>
      </c>
      <c r="G234" s="17">
        <v>36.176000000000002</v>
      </c>
      <c r="H234" s="17">
        <v>0</v>
      </c>
      <c r="I234" s="17">
        <v>36.176000000000002</v>
      </c>
      <c r="J234" s="17">
        <v>0</v>
      </c>
      <c r="K234" s="17">
        <v>0</v>
      </c>
      <c r="L234" s="18">
        <f t="shared" si="18"/>
        <v>13.823999999999998</v>
      </c>
      <c r="M234" s="18">
        <f t="shared" si="19"/>
        <v>13.823999999999998</v>
      </c>
      <c r="N234" s="18">
        <f t="shared" si="20"/>
        <v>72.352000000000004</v>
      </c>
      <c r="O234" s="18">
        <f t="shared" si="21"/>
        <v>13.823999999999998</v>
      </c>
      <c r="P234" s="18">
        <f t="shared" si="22"/>
        <v>13.823999999999998</v>
      </c>
      <c r="Q234" s="18">
        <f t="shared" si="23"/>
        <v>72.352000000000004</v>
      </c>
      <c r="R234" s="6"/>
    </row>
    <row r="235" spans="1:18" x14ac:dyDescent="0.2">
      <c r="A235" s="13">
        <v>0</v>
      </c>
      <c r="B235" s="14" t="s">
        <v>43</v>
      </c>
      <c r="C235" s="15" t="s">
        <v>44</v>
      </c>
      <c r="D235" s="16">
        <v>50</v>
      </c>
      <c r="E235" s="17">
        <v>50</v>
      </c>
      <c r="F235" s="17">
        <v>50</v>
      </c>
      <c r="G235" s="17">
        <v>36.176000000000002</v>
      </c>
      <c r="H235" s="17">
        <v>0</v>
      </c>
      <c r="I235" s="17">
        <v>36.176000000000002</v>
      </c>
      <c r="J235" s="17">
        <v>0</v>
      </c>
      <c r="K235" s="17">
        <v>0</v>
      </c>
      <c r="L235" s="18">
        <f t="shared" si="18"/>
        <v>13.823999999999998</v>
      </c>
      <c r="M235" s="18">
        <f t="shared" si="19"/>
        <v>13.823999999999998</v>
      </c>
      <c r="N235" s="18">
        <f t="shared" si="20"/>
        <v>72.352000000000004</v>
      </c>
      <c r="O235" s="18">
        <f t="shared" si="21"/>
        <v>13.823999999999998</v>
      </c>
      <c r="P235" s="18">
        <f t="shared" si="22"/>
        <v>13.823999999999998</v>
      </c>
      <c r="Q235" s="18">
        <f t="shared" si="23"/>
        <v>72.352000000000004</v>
      </c>
      <c r="R235" s="6"/>
    </row>
    <row r="236" spans="1:18" x14ac:dyDescent="0.2">
      <c r="A236" s="13">
        <v>1</v>
      </c>
      <c r="B236" s="14" t="s">
        <v>142</v>
      </c>
      <c r="C236" s="15" t="s">
        <v>143</v>
      </c>
      <c r="D236" s="16">
        <v>35</v>
      </c>
      <c r="E236" s="17">
        <v>40.762</v>
      </c>
      <c r="F236" s="17">
        <v>40.762</v>
      </c>
      <c r="G236" s="17">
        <v>19.044750000000001</v>
      </c>
      <c r="H236" s="17">
        <v>0</v>
      </c>
      <c r="I236" s="17">
        <v>19.044750000000001</v>
      </c>
      <c r="J236" s="17">
        <v>0</v>
      </c>
      <c r="K236" s="17">
        <v>0</v>
      </c>
      <c r="L236" s="18">
        <f t="shared" si="18"/>
        <v>21.71725</v>
      </c>
      <c r="M236" s="18">
        <f t="shared" si="19"/>
        <v>21.71725</v>
      </c>
      <c r="N236" s="18">
        <f t="shared" si="20"/>
        <v>46.721824248074192</v>
      </c>
      <c r="O236" s="18">
        <f t="shared" si="21"/>
        <v>21.71725</v>
      </c>
      <c r="P236" s="18">
        <f t="shared" si="22"/>
        <v>21.71725</v>
      </c>
      <c r="Q236" s="18">
        <f t="shared" si="23"/>
        <v>46.721824248074192</v>
      </c>
      <c r="R236" s="6"/>
    </row>
    <row r="237" spans="1:18" x14ac:dyDescent="0.2">
      <c r="A237" s="13">
        <v>0</v>
      </c>
      <c r="B237" s="14" t="s">
        <v>27</v>
      </c>
      <c r="C237" s="15" t="s">
        <v>28</v>
      </c>
      <c r="D237" s="16">
        <v>25</v>
      </c>
      <c r="E237" s="17">
        <v>30.762</v>
      </c>
      <c r="F237" s="17">
        <v>30.762</v>
      </c>
      <c r="G237" s="17">
        <v>10.08657</v>
      </c>
      <c r="H237" s="17">
        <v>0</v>
      </c>
      <c r="I237" s="17">
        <v>10.08657</v>
      </c>
      <c r="J237" s="17">
        <v>0</v>
      </c>
      <c r="K237" s="17">
        <v>0</v>
      </c>
      <c r="L237" s="18">
        <f t="shared" si="18"/>
        <v>20.675429999999999</v>
      </c>
      <c r="M237" s="18">
        <f t="shared" si="19"/>
        <v>20.675429999999999</v>
      </c>
      <c r="N237" s="18">
        <f t="shared" si="20"/>
        <v>32.789057928613225</v>
      </c>
      <c r="O237" s="18">
        <f t="shared" si="21"/>
        <v>20.675429999999999</v>
      </c>
      <c r="P237" s="18">
        <f t="shared" si="22"/>
        <v>20.675429999999999</v>
      </c>
      <c r="Q237" s="18">
        <f t="shared" si="23"/>
        <v>32.789057928613225</v>
      </c>
      <c r="R237" s="6"/>
    </row>
    <row r="238" spans="1:18" x14ac:dyDescent="0.2">
      <c r="A238" s="13">
        <v>0</v>
      </c>
      <c r="B238" s="14" t="s">
        <v>43</v>
      </c>
      <c r="C238" s="15" t="s">
        <v>44</v>
      </c>
      <c r="D238" s="16">
        <v>10</v>
      </c>
      <c r="E238" s="17">
        <v>10</v>
      </c>
      <c r="F238" s="17">
        <v>10</v>
      </c>
      <c r="G238" s="17">
        <v>8.9581800000000005</v>
      </c>
      <c r="H238" s="17">
        <v>0</v>
      </c>
      <c r="I238" s="17">
        <v>8.9581800000000005</v>
      </c>
      <c r="J238" s="17">
        <v>0</v>
      </c>
      <c r="K238" s="17">
        <v>0</v>
      </c>
      <c r="L238" s="18">
        <f t="shared" si="18"/>
        <v>1.0418199999999995</v>
      </c>
      <c r="M238" s="18">
        <f t="shared" si="19"/>
        <v>1.0418199999999995</v>
      </c>
      <c r="N238" s="18">
        <f t="shared" si="20"/>
        <v>89.581800000000001</v>
      </c>
      <c r="O238" s="18">
        <f t="shared" si="21"/>
        <v>1.0418199999999995</v>
      </c>
      <c r="P238" s="18">
        <f t="shared" si="22"/>
        <v>1.0418199999999995</v>
      </c>
      <c r="Q238" s="18">
        <f t="shared" si="23"/>
        <v>89.581800000000001</v>
      </c>
      <c r="R238" s="6"/>
    </row>
    <row r="239" spans="1:18" x14ac:dyDescent="0.2">
      <c r="A239" s="13">
        <v>1</v>
      </c>
      <c r="B239" s="14" t="s">
        <v>144</v>
      </c>
      <c r="C239" s="15" t="s">
        <v>145</v>
      </c>
      <c r="D239" s="16">
        <v>1349.0810000000001</v>
      </c>
      <c r="E239" s="17">
        <v>5713.2</v>
      </c>
      <c r="F239" s="17">
        <v>5713.1440000000002</v>
      </c>
      <c r="G239" s="17">
        <v>1662.7990900000002</v>
      </c>
      <c r="H239" s="17">
        <v>0</v>
      </c>
      <c r="I239" s="17">
        <v>1662.8</v>
      </c>
      <c r="J239" s="17">
        <v>0</v>
      </c>
      <c r="K239" s="17">
        <v>0</v>
      </c>
      <c r="L239" s="18">
        <f t="shared" si="18"/>
        <v>4050.3449099999998</v>
      </c>
      <c r="M239" s="18">
        <f t="shared" si="19"/>
        <v>4050.4009099999994</v>
      </c>
      <c r="N239" s="18">
        <f t="shared" si="20"/>
        <v>29.104799213882938</v>
      </c>
      <c r="O239" s="18">
        <f t="shared" si="21"/>
        <v>4050.3999999999996</v>
      </c>
      <c r="P239" s="18">
        <f t="shared" si="22"/>
        <v>4050.3440000000001</v>
      </c>
      <c r="Q239" s="18">
        <f t="shared" si="23"/>
        <v>29.104529860673527</v>
      </c>
      <c r="R239" s="6"/>
    </row>
    <row r="240" spans="1:18" x14ac:dyDescent="0.2">
      <c r="A240" s="13">
        <v>1</v>
      </c>
      <c r="B240" s="14" t="s">
        <v>17</v>
      </c>
      <c r="C240" s="15" t="s">
        <v>18</v>
      </c>
      <c r="D240" s="16">
        <v>760.69399999999996</v>
      </c>
      <c r="E240" s="17">
        <v>3090.366</v>
      </c>
      <c r="F240" s="17">
        <v>3090.366</v>
      </c>
      <c r="G240" s="17">
        <v>1662.7990900000002</v>
      </c>
      <c r="H240" s="17">
        <v>0</v>
      </c>
      <c r="I240" s="17">
        <v>1662.7990900000002</v>
      </c>
      <c r="J240" s="17">
        <v>0</v>
      </c>
      <c r="K240" s="17">
        <v>0</v>
      </c>
      <c r="L240" s="18">
        <f t="shared" si="18"/>
        <v>1427.5669099999998</v>
      </c>
      <c r="M240" s="18">
        <f t="shared" si="19"/>
        <v>1427.5669099999998</v>
      </c>
      <c r="N240" s="18">
        <f t="shared" si="20"/>
        <v>53.805895159343599</v>
      </c>
      <c r="O240" s="18">
        <f t="shared" si="21"/>
        <v>1427.5669099999998</v>
      </c>
      <c r="P240" s="18">
        <f t="shared" si="22"/>
        <v>1427.5669099999998</v>
      </c>
      <c r="Q240" s="18">
        <f t="shared" si="23"/>
        <v>53.805895159343599</v>
      </c>
      <c r="R240" s="6"/>
    </row>
    <row r="241" spans="1:18" ht="25.5" x14ac:dyDescent="0.2">
      <c r="A241" s="13">
        <v>1</v>
      </c>
      <c r="B241" s="14" t="s">
        <v>146</v>
      </c>
      <c r="C241" s="15" t="s">
        <v>147</v>
      </c>
      <c r="D241" s="16">
        <v>0</v>
      </c>
      <c r="E241" s="17">
        <v>2189</v>
      </c>
      <c r="F241" s="17">
        <v>2189</v>
      </c>
      <c r="G241" s="17">
        <v>807.59366000000011</v>
      </c>
      <c r="H241" s="17">
        <v>0</v>
      </c>
      <c r="I241" s="17">
        <v>807.59366000000011</v>
      </c>
      <c r="J241" s="17">
        <v>0</v>
      </c>
      <c r="K241" s="17">
        <v>0</v>
      </c>
      <c r="L241" s="18">
        <f t="shared" si="18"/>
        <v>1381.40634</v>
      </c>
      <c r="M241" s="18">
        <f t="shared" si="19"/>
        <v>1381.40634</v>
      </c>
      <c r="N241" s="18">
        <f t="shared" si="20"/>
        <v>36.893269072635917</v>
      </c>
      <c r="O241" s="18">
        <f t="shared" si="21"/>
        <v>1381.40634</v>
      </c>
      <c r="P241" s="18">
        <f t="shared" si="22"/>
        <v>1381.40634</v>
      </c>
      <c r="Q241" s="18">
        <f t="shared" si="23"/>
        <v>36.893269072635917</v>
      </c>
      <c r="R241" s="6"/>
    </row>
    <row r="242" spans="1:18" x14ac:dyDescent="0.2">
      <c r="A242" s="13">
        <v>0</v>
      </c>
      <c r="B242" s="14" t="s">
        <v>25</v>
      </c>
      <c r="C242" s="15" t="s">
        <v>26</v>
      </c>
      <c r="D242" s="16">
        <v>0</v>
      </c>
      <c r="E242" s="17">
        <v>1329</v>
      </c>
      <c r="F242" s="17">
        <v>1329</v>
      </c>
      <c r="G242" s="17">
        <v>801.16550000000007</v>
      </c>
      <c r="H242" s="17">
        <v>0</v>
      </c>
      <c r="I242" s="17">
        <v>801.16550000000007</v>
      </c>
      <c r="J242" s="17">
        <v>0</v>
      </c>
      <c r="K242" s="17">
        <v>0</v>
      </c>
      <c r="L242" s="18">
        <f t="shared" si="18"/>
        <v>527.83449999999993</v>
      </c>
      <c r="M242" s="18">
        <f t="shared" si="19"/>
        <v>527.83449999999993</v>
      </c>
      <c r="N242" s="18">
        <f t="shared" si="20"/>
        <v>60.283333333333331</v>
      </c>
      <c r="O242" s="18">
        <f t="shared" si="21"/>
        <v>527.83449999999993</v>
      </c>
      <c r="P242" s="18">
        <f t="shared" si="22"/>
        <v>527.83449999999993</v>
      </c>
      <c r="Q242" s="18">
        <f t="shared" si="23"/>
        <v>60.283333333333331</v>
      </c>
      <c r="R242" s="6"/>
    </row>
    <row r="243" spans="1:18" x14ac:dyDescent="0.2">
      <c r="A243" s="13">
        <v>0</v>
      </c>
      <c r="B243" s="14" t="s">
        <v>59</v>
      </c>
      <c r="C243" s="15" t="s">
        <v>60</v>
      </c>
      <c r="D243" s="16">
        <v>0</v>
      </c>
      <c r="E243" s="17">
        <v>550</v>
      </c>
      <c r="F243" s="17">
        <v>550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8">
        <f t="shared" si="18"/>
        <v>550</v>
      </c>
      <c r="M243" s="18">
        <f t="shared" si="19"/>
        <v>550</v>
      </c>
      <c r="N243" s="18">
        <f t="shared" si="20"/>
        <v>0</v>
      </c>
      <c r="O243" s="18">
        <f t="shared" si="21"/>
        <v>550</v>
      </c>
      <c r="P243" s="18">
        <f t="shared" si="22"/>
        <v>550</v>
      </c>
      <c r="Q243" s="18">
        <f t="shared" si="23"/>
        <v>0</v>
      </c>
      <c r="R243" s="6"/>
    </row>
    <row r="244" spans="1:18" x14ac:dyDescent="0.2">
      <c r="A244" s="13">
        <v>0</v>
      </c>
      <c r="B244" s="14" t="s">
        <v>27</v>
      </c>
      <c r="C244" s="15" t="s">
        <v>28</v>
      </c>
      <c r="D244" s="16">
        <v>0</v>
      </c>
      <c r="E244" s="17">
        <v>50</v>
      </c>
      <c r="F244" s="17">
        <v>50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8">
        <f t="shared" si="18"/>
        <v>50</v>
      </c>
      <c r="M244" s="18">
        <f t="shared" si="19"/>
        <v>50</v>
      </c>
      <c r="N244" s="18">
        <f t="shared" si="20"/>
        <v>0</v>
      </c>
      <c r="O244" s="18">
        <f t="shared" si="21"/>
        <v>50</v>
      </c>
      <c r="P244" s="18">
        <f t="shared" si="22"/>
        <v>50</v>
      </c>
      <c r="Q244" s="18">
        <f t="shared" si="23"/>
        <v>0</v>
      </c>
      <c r="R244" s="6"/>
    </row>
    <row r="245" spans="1:18" ht="25.5" x14ac:dyDescent="0.2">
      <c r="A245" s="13">
        <v>0</v>
      </c>
      <c r="B245" s="14" t="s">
        <v>39</v>
      </c>
      <c r="C245" s="15" t="s">
        <v>40</v>
      </c>
      <c r="D245" s="16">
        <v>0</v>
      </c>
      <c r="E245" s="17">
        <v>260</v>
      </c>
      <c r="F245" s="17">
        <v>260</v>
      </c>
      <c r="G245" s="17">
        <v>6.4281600000000001</v>
      </c>
      <c r="H245" s="17">
        <v>0</v>
      </c>
      <c r="I245" s="17">
        <v>6.4281600000000001</v>
      </c>
      <c r="J245" s="17">
        <v>0</v>
      </c>
      <c r="K245" s="17">
        <v>0</v>
      </c>
      <c r="L245" s="18">
        <f t="shared" si="18"/>
        <v>253.57184000000001</v>
      </c>
      <c r="M245" s="18">
        <f t="shared" si="19"/>
        <v>253.57184000000001</v>
      </c>
      <c r="N245" s="18">
        <f t="shared" si="20"/>
        <v>2.4723692307692309</v>
      </c>
      <c r="O245" s="18">
        <f t="shared" si="21"/>
        <v>253.57184000000001</v>
      </c>
      <c r="P245" s="18">
        <f t="shared" si="22"/>
        <v>253.57184000000001</v>
      </c>
      <c r="Q245" s="18">
        <f t="shared" si="23"/>
        <v>2.4723692307692309</v>
      </c>
      <c r="R245" s="6"/>
    </row>
    <row r="246" spans="1:18" x14ac:dyDescent="0.2">
      <c r="A246" s="13">
        <v>1</v>
      </c>
      <c r="B246" s="14" t="s">
        <v>148</v>
      </c>
      <c r="C246" s="15" t="s">
        <v>149</v>
      </c>
      <c r="D246" s="16">
        <v>760.69399999999996</v>
      </c>
      <c r="E246" s="17">
        <v>841.76599999999996</v>
      </c>
      <c r="F246" s="17">
        <v>841.76599999999996</v>
      </c>
      <c r="G246" s="17">
        <v>829.4454300000001</v>
      </c>
      <c r="H246" s="17">
        <v>0</v>
      </c>
      <c r="I246" s="17">
        <v>829.4454300000001</v>
      </c>
      <c r="J246" s="17">
        <v>0</v>
      </c>
      <c r="K246" s="17">
        <v>0</v>
      </c>
      <c r="L246" s="18">
        <f t="shared" si="18"/>
        <v>12.320569999999861</v>
      </c>
      <c r="M246" s="18">
        <f t="shared" si="19"/>
        <v>12.320569999999861</v>
      </c>
      <c r="N246" s="18">
        <f t="shared" si="20"/>
        <v>98.536342641541736</v>
      </c>
      <c r="O246" s="18">
        <f t="shared" si="21"/>
        <v>12.320569999999861</v>
      </c>
      <c r="P246" s="18">
        <f t="shared" si="22"/>
        <v>12.320569999999861</v>
      </c>
      <c r="Q246" s="18">
        <f t="shared" si="23"/>
        <v>98.536342641541736</v>
      </c>
      <c r="R246" s="6"/>
    </row>
    <row r="247" spans="1:18" ht="25.5" x14ac:dyDescent="0.2">
      <c r="A247" s="13">
        <v>0</v>
      </c>
      <c r="B247" s="14" t="s">
        <v>47</v>
      </c>
      <c r="C247" s="15" t="s">
        <v>48</v>
      </c>
      <c r="D247" s="16">
        <v>760.69399999999996</v>
      </c>
      <c r="E247" s="17">
        <v>841.76599999999996</v>
      </c>
      <c r="F247" s="17">
        <v>841.76599999999996</v>
      </c>
      <c r="G247" s="17">
        <v>829.4454300000001</v>
      </c>
      <c r="H247" s="17">
        <v>0</v>
      </c>
      <c r="I247" s="17">
        <v>829.4454300000001</v>
      </c>
      <c r="J247" s="17">
        <v>0</v>
      </c>
      <c r="K247" s="17">
        <v>0</v>
      </c>
      <c r="L247" s="18">
        <f t="shared" si="18"/>
        <v>12.320569999999861</v>
      </c>
      <c r="M247" s="18">
        <f t="shared" si="19"/>
        <v>12.320569999999861</v>
      </c>
      <c r="N247" s="18">
        <f t="shared" si="20"/>
        <v>98.536342641541736</v>
      </c>
      <c r="O247" s="18">
        <f t="shared" si="21"/>
        <v>12.320569999999861</v>
      </c>
      <c r="P247" s="18">
        <f t="shared" si="22"/>
        <v>12.320569999999861</v>
      </c>
      <c r="Q247" s="18">
        <f t="shared" si="23"/>
        <v>98.536342641541736</v>
      </c>
      <c r="R247" s="6"/>
    </row>
    <row r="248" spans="1:18" ht="25.5" x14ac:dyDescent="0.2">
      <c r="A248" s="13">
        <v>1</v>
      </c>
      <c r="B248" s="14" t="s">
        <v>150</v>
      </c>
      <c r="C248" s="15" t="s">
        <v>151</v>
      </c>
      <c r="D248" s="16">
        <v>0</v>
      </c>
      <c r="E248" s="17">
        <v>59.6</v>
      </c>
      <c r="F248" s="17">
        <v>59.6</v>
      </c>
      <c r="G248" s="17">
        <v>25.76</v>
      </c>
      <c r="H248" s="17">
        <v>0</v>
      </c>
      <c r="I248" s="17">
        <v>25.76</v>
      </c>
      <c r="J248" s="17">
        <v>0</v>
      </c>
      <c r="K248" s="17">
        <v>0</v>
      </c>
      <c r="L248" s="18">
        <f t="shared" si="18"/>
        <v>33.840000000000003</v>
      </c>
      <c r="M248" s="18">
        <f t="shared" si="19"/>
        <v>33.840000000000003</v>
      </c>
      <c r="N248" s="18">
        <f t="shared" si="20"/>
        <v>43.221476510067113</v>
      </c>
      <c r="O248" s="18">
        <f t="shared" si="21"/>
        <v>33.840000000000003</v>
      </c>
      <c r="P248" s="18">
        <f t="shared" si="22"/>
        <v>33.840000000000003</v>
      </c>
      <c r="Q248" s="18">
        <f t="shared" si="23"/>
        <v>43.221476510067113</v>
      </c>
      <c r="R248" s="6"/>
    </row>
    <row r="249" spans="1:18" x14ac:dyDescent="0.2">
      <c r="A249" s="13">
        <v>0</v>
      </c>
      <c r="B249" s="14" t="s">
        <v>25</v>
      </c>
      <c r="C249" s="15" t="s">
        <v>26</v>
      </c>
      <c r="D249" s="16">
        <v>0</v>
      </c>
      <c r="E249" s="17">
        <v>45.6</v>
      </c>
      <c r="F249" s="17">
        <v>45.6</v>
      </c>
      <c r="G249" s="17">
        <v>25.76</v>
      </c>
      <c r="H249" s="17">
        <v>0</v>
      </c>
      <c r="I249" s="17">
        <v>25.76</v>
      </c>
      <c r="J249" s="17">
        <v>0</v>
      </c>
      <c r="K249" s="17">
        <v>0</v>
      </c>
      <c r="L249" s="18">
        <f t="shared" si="18"/>
        <v>19.84</v>
      </c>
      <c r="M249" s="18">
        <f t="shared" si="19"/>
        <v>19.84</v>
      </c>
      <c r="N249" s="18">
        <f t="shared" si="20"/>
        <v>56.491228070175438</v>
      </c>
      <c r="O249" s="18">
        <f t="shared" si="21"/>
        <v>19.84</v>
      </c>
      <c r="P249" s="18">
        <f t="shared" si="22"/>
        <v>19.84</v>
      </c>
      <c r="Q249" s="18">
        <f t="shared" si="23"/>
        <v>56.491228070175438</v>
      </c>
      <c r="R249" s="6"/>
    </row>
    <row r="250" spans="1:18" x14ac:dyDescent="0.2">
      <c r="A250" s="13">
        <v>0</v>
      </c>
      <c r="B250" s="14" t="s">
        <v>27</v>
      </c>
      <c r="C250" s="15" t="s">
        <v>28</v>
      </c>
      <c r="D250" s="16">
        <v>0</v>
      </c>
      <c r="E250" s="17">
        <v>14</v>
      </c>
      <c r="F250" s="17">
        <v>14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8">
        <f t="shared" si="18"/>
        <v>14</v>
      </c>
      <c r="M250" s="18">
        <f t="shared" si="19"/>
        <v>14</v>
      </c>
      <c r="N250" s="18">
        <f t="shared" si="20"/>
        <v>0</v>
      </c>
      <c r="O250" s="18">
        <f t="shared" si="21"/>
        <v>14</v>
      </c>
      <c r="P250" s="18">
        <f t="shared" si="22"/>
        <v>14</v>
      </c>
      <c r="Q250" s="18">
        <f t="shared" si="23"/>
        <v>0</v>
      </c>
      <c r="R250" s="6"/>
    </row>
    <row r="251" spans="1:18" x14ac:dyDescent="0.2">
      <c r="A251" s="13">
        <v>1</v>
      </c>
      <c r="B251" s="14" t="s">
        <v>53</v>
      </c>
      <c r="C251" s="15" t="s">
        <v>54</v>
      </c>
      <c r="D251" s="16">
        <v>588.38700000000006</v>
      </c>
      <c r="E251" s="17">
        <v>2622.7780000000002</v>
      </c>
      <c r="F251" s="17">
        <v>2622.7780000000002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8">
        <f t="shared" si="18"/>
        <v>2622.7780000000002</v>
      </c>
      <c r="M251" s="18">
        <f t="shared" si="19"/>
        <v>2622.7780000000002</v>
      </c>
      <c r="N251" s="18">
        <f t="shared" si="20"/>
        <v>0</v>
      </c>
      <c r="O251" s="18">
        <f t="shared" si="21"/>
        <v>2622.7780000000002</v>
      </c>
      <c r="P251" s="18">
        <f t="shared" si="22"/>
        <v>2622.7780000000002</v>
      </c>
      <c r="Q251" s="18">
        <f t="shared" si="23"/>
        <v>0</v>
      </c>
      <c r="R251" s="6"/>
    </row>
    <row r="252" spans="1:18" x14ac:dyDescent="0.2">
      <c r="A252" s="13">
        <v>1</v>
      </c>
      <c r="B252" s="14" t="s">
        <v>152</v>
      </c>
      <c r="C252" s="15" t="s">
        <v>153</v>
      </c>
      <c r="D252" s="16">
        <v>588.38700000000006</v>
      </c>
      <c r="E252" s="17">
        <v>2622.7780000000002</v>
      </c>
      <c r="F252" s="17">
        <v>2622.7780000000002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8">
        <f t="shared" si="18"/>
        <v>2622.7780000000002</v>
      </c>
      <c r="M252" s="18">
        <f t="shared" si="19"/>
        <v>2622.7780000000002</v>
      </c>
      <c r="N252" s="18">
        <f t="shared" si="20"/>
        <v>0</v>
      </c>
      <c r="O252" s="18">
        <f t="shared" si="21"/>
        <v>2622.7780000000002</v>
      </c>
      <c r="P252" s="18">
        <f t="shared" si="22"/>
        <v>2622.7780000000002</v>
      </c>
      <c r="Q252" s="18">
        <f t="shared" si="23"/>
        <v>0</v>
      </c>
      <c r="R252" s="6"/>
    </row>
    <row r="253" spans="1:18" x14ac:dyDescent="0.2">
      <c r="A253" s="13">
        <v>0</v>
      </c>
      <c r="B253" s="14" t="s">
        <v>154</v>
      </c>
      <c r="C253" s="15" t="s">
        <v>155</v>
      </c>
      <c r="D253" s="16">
        <v>588.38700000000006</v>
      </c>
      <c r="E253" s="17">
        <v>2622.7780000000002</v>
      </c>
      <c r="F253" s="17">
        <v>2622.7780000000002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8">
        <f t="shared" si="18"/>
        <v>2622.7780000000002</v>
      </c>
      <c r="M253" s="18">
        <f t="shared" si="19"/>
        <v>2622.7780000000002</v>
      </c>
      <c r="N253" s="18">
        <f t="shared" si="20"/>
        <v>0</v>
      </c>
      <c r="O253" s="18">
        <f t="shared" si="21"/>
        <v>2622.7780000000002</v>
      </c>
      <c r="P253" s="18">
        <f t="shared" si="22"/>
        <v>2622.7780000000002</v>
      </c>
      <c r="Q253" s="18">
        <f t="shared" si="23"/>
        <v>0</v>
      </c>
      <c r="R253" s="6"/>
    </row>
    <row r="254" spans="1:18" x14ac:dyDescent="0.2">
      <c r="A254" s="13">
        <v>1</v>
      </c>
      <c r="B254" s="14" t="s">
        <v>154</v>
      </c>
      <c r="C254" s="15" t="s">
        <v>156</v>
      </c>
      <c r="D254" s="16">
        <v>757.904</v>
      </c>
      <c r="E254" s="17">
        <v>1326.7</v>
      </c>
      <c r="F254" s="17">
        <v>1326.729</v>
      </c>
      <c r="G254" s="17">
        <v>1191.6549</v>
      </c>
      <c r="H254" s="17">
        <v>0</v>
      </c>
      <c r="I254" s="17">
        <v>1191.5999999999999</v>
      </c>
      <c r="J254" s="17">
        <v>0</v>
      </c>
      <c r="K254" s="17">
        <v>0</v>
      </c>
      <c r="L254" s="18">
        <f t="shared" si="18"/>
        <v>135.07410000000004</v>
      </c>
      <c r="M254" s="18">
        <f t="shared" si="19"/>
        <v>135.04510000000005</v>
      </c>
      <c r="N254" s="18">
        <f t="shared" si="20"/>
        <v>89.819013528761332</v>
      </c>
      <c r="O254" s="18">
        <f t="shared" si="21"/>
        <v>135.10000000000014</v>
      </c>
      <c r="P254" s="18">
        <f t="shared" si="22"/>
        <v>135.12900000000013</v>
      </c>
      <c r="Q254" s="18">
        <f t="shared" si="23"/>
        <v>89.816838772895153</v>
      </c>
      <c r="R254" s="6"/>
    </row>
    <row r="255" spans="1:18" x14ac:dyDescent="0.2">
      <c r="A255" s="13">
        <v>1</v>
      </c>
      <c r="B255" s="14" t="s">
        <v>17</v>
      </c>
      <c r="C255" s="15" t="s">
        <v>18</v>
      </c>
      <c r="D255" s="16">
        <v>757.904</v>
      </c>
      <c r="E255" s="17">
        <v>1326.729</v>
      </c>
      <c r="F255" s="17">
        <v>1326.729</v>
      </c>
      <c r="G255" s="17">
        <v>1191.6549</v>
      </c>
      <c r="H255" s="17">
        <v>0</v>
      </c>
      <c r="I255" s="17">
        <v>1191.5999999999999</v>
      </c>
      <c r="J255" s="17">
        <v>0</v>
      </c>
      <c r="K255" s="17">
        <v>0</v>
      </c>
      <c r="L255" s="18">
        <f t="shared" si="18"/>
        <v>135.07410000000004</v>
      </c>
      <c r="M255" s="18">
        <f t="shared" si="19"/>
        <v>135.07410000000004</v>
      </c>
      <c r="N255" s="18">
        <f t="shared" si="20"/>
        <v>89.819013528761332</v>
      </c>
      <c r="O255" s="18">
        <f t="shared" si="21"/>
        <v>135.12900000000013</v>
      </c>
      <c r="P255" s="18">
        <f t="shared" si="22"/>
        <v>135.12900000000013</v>
      </c>
      <c r="Q255" s="18">
        <f t="shared" si="23"/>
        <v>89.814875532230005</v>
      </c>
      <c r="R255" s="6"/>
    </row>
    <row r="256" spans="1:18" ht="76.5" x14ac:dyDescent="0.2">
      <c r="A256" s="13">
        <v>1</v>
      </c>
      <c r="B256" s="14" t="s">
        <v>157</v>
      </c>
      <c r="C256" s="15" t="s">
        <v>158</v>
      </c>
      <c r="D256" s="16">
        <v>0</v>
      </c>
      <c r="E256" s="17">
        <v>47.825000000000003</v>
      </c>
      <c r="F256" s="17">
        <v>47.825000000000003</v>
      </c>
      <c r="G256" s="17">
        <v>47.825000000000003</v>
      </c>
      <c r="H256" s="17">
        <v>0</v>
      </c>
      <c r="I256" s="17">
        <v>47.825000000000003</v>
      </c>
      <c r="J256" s="17">
        <v>0</v>
      </c>
      <c r="K256" s="17">
        <v>0</v>
      </c>
      <c r="L256" s="18">
        <f t="shared" si="18"/>
        <v>0</v>
      </c>
      <c r="M256" s="18">
        <f t="shared" si="19"/>
        <v>0</v>
      </c>
      <c r="N256" s="18">
        <f t="shared" si="20"/>
        <v>100</v>
      </c>
      <c r="O256" s="18">
        <f t="shared" si="21"/>
        <v>0</v>
      </c>
      <c r="P256" s="18">
        <f t="shared" si="22"/>
        <v>0</v>
      </c>
      <c r="Q256" s="18">
        <f t="shared" si="23"/>
        <v>100</v>
      </c>
      <c r="R256" s="6"/>
    </row>
    <row r="257" spans="1:18" ht="25.5" x14ac:dyDescent="0.2">
      <c r="A257" s="13">
        <v>0</v>
      </c>
      <c r="B257" s="14" t="s">
        <v>159</v>
      </c>
      <c r="C257" s="15" t="s">
        <v>160</v>
      </c>
      <c r="D257" s="16">
        <v>0</v>
      </c>
      <c r="E257" s="17">
        <v>47.825000000000003</v>
      </c>
      <c r="F257" s="17">
        <v>47.825000000000003</v>
      </c>
      <c r="G257" s="17">
        <v>47.825000000000003</v>
      </c>
      <c r="H257" s="17">
        <v>0</v>
      </c>
      <c r="I257" s="17">
        <v>47.825000000000003</v>
      </c>
      <c r="J257" s="17">
        <v>0</v>
      </c>
      <c r="K257" s="17">
        <v>0</v>
      </c>
      <c r="L257" s="18">
        <f t="shared" si="18"/>
        <v>0</v>
      </c>
      <c r="M257" s="18">
        <f t="shared" si="19"/>
        <v>0</v>
      </c>
      <c r="N257" s="18">
        <f t="shared" si="20"/>
        <v>100</v>
      </c>
      <c r="O257" s="18">
        <f t="shared" si="21"/>
        <v>0</v>
      </c>
      <c r="P257" s="18">
        <f t="shared" si="22"/>
        <v>0</v>
      </c>
      <c r="Q257" s="18">
        <f t="shared" si="23"/>
        <v>100</v>
      </c>
      <c r="R257" s="6"/>
    </row>
    <row r="258" spans="1:18" x14ac:dyDescent="0.2">
      <c r="A258" s="13">
        <v>1</v>
      </c>
      <c r="B258" s="14" t="s">
        <v>161</v>
      </c>
      <c r="C258" s="15" t="s">
        <v>162</v>
      </c>
      <c r="D258" s="16">
        <v>757.904</v>
      </c>
      <c r="E258" s="17">
        <v>1052.904</v>
      </c>
      <c r="F258" s="17">
        <v>1052.904</v>
      </c>
      <c r="G258" s="17">
        <v>945.58400000000006</v>
      </c>
      <c r="H258" s="17">
        <v>0</v>
      </c>
      <c r="I258" s="17">
        <v>945.58400000000006</v>
      </c>
      <c r="J258" s="17">
        <v>0</v>
      </c>
      <c r="K258" s="17">
        <v>0</v>
      </c>
      <c r="L258" s="18">
        <f t="shared" si="18"/>
        <v>107.31999999999994</v>
      </c>
      <c r="M258" s="18">
        <f t="shared" si="19"/>
        <v>107.31999999999994</v>
      </c>
      <c r="N258" s="18">
        <f t="shared" si="20"/>
        <v>89.807237886834884</v>
      </c>
      <c r="O258" s="18">
        <f t="shared" si="21"/>
        <v>107.31999999999994</v>
      </c>
      <c r="P258" s="18">
        <f t="shared" si="22"/>
        <v>107.31999999999994</v>
      </c>
      <c r="Q258" s="18">
        <f t="shared" si="23"/>
        <v>89.807237886834884</v>
      </c>
      <c r="R258" s="6"/>
    </row>
    <row r="259" spans="1:18" ht="25.5" x14ac:dyDescent="0.2">
      <c r="A259" s="13">
        <v>0</v>
      </c>
      <c r="B259" s="14" t="s">
        <v>163</v>
      </c>
      <c r="C259" s="15" t="s">
        <v>164</v>
      </c>
      <c r="D259" s="16">
        <v>757.904</v>
      </c>
      <c r="E259" s="17">
        <v>1052.904</v>
      </c>
      <c r="F259" s="17">
        <v>1052.904</v>
      </c>
      <c r="G259" s="17">
        <v>945.58400000000006</v>
      </c>
      <c r="H259" s="17">
        <v>0</v>
      </c>
      <c r="I259" s="17">
        <v>945.58400000000006</v>
      </c>
      <c r="J259" s="17">
        <v>0</v>
      </c>
      <c r="K259" s="17">
        <v>0</v>
      </c>
      <c r="L259" s="18">
        <f t="shared" si="18"/>
        <v>107.31999999999994</v>
      </c>
      <c r="M259" s="18">
        <f t="shared" si="19"/>
        <v>107.31999999999994</v>
      </c>
      <c r="N259" s="18">
        <f t="shared" si="20"/>
        <v>89.807237886834884</v>
      </c>
      <c r="O259" s="18">
        <f t="shared" si="21"/>
        <v>107.31999999999994</v>
      </c>
      <c r="P259" s="18">
        <f t="shared" si="22"/>
        <v>107.31999999999994</v>
      </c>
      <c r="Q259" s="18">
        <f t="shared" si="23"/>
        <v>89.807237886834884</v>
      </c>
      <c r="R259" s="6"/>
    </row>
    <row r="260" spans="1:18" ht="38.25" x14ac:dyDescent="0.2">
      <c r="A260" s="13">
        <v>1</v>
      </c>
      <c r="B260" s="14" t="s">
        <v>165</v>
      </c>
      <c r="C260" s="15" t="s">
        <v>166</v>
      </c>
      <c r="D260" s="16">
        <v>0</v>
      </c>
      <c r="E260" s="17">
        <v>226</v>
      </c>
      <c r="F260" s="17">
        <v>226</v>
      </c>
      <c r="G260" s="17">
        <v>198.24590000000001</v>
      </c>
      <c r="H260" s="17">
        <v>0</v>
      </c>
      <c r="I260" s="17">
        <v>198.24590000000001</v>
      </c>
      <c r="J260" s="17">
        <v>0</v>
      </c>
      <c r="K260" s="17">
        <v>0</v>
      </c>
      <c r="L260" s="18">
        <f t="shared" si="18"/>
        <v>27.754099999999994</v>
      </c>
      <c r="M260" s="18">
        <f t="shared" si="19"/>
        <v>27.754099999999994</v>
      </c>
      <c r="N260" s="18">
        <f t="shared" si="20"/>
        <v>87.719424778761066</v>
      </c>
      <c r="O260" s="18">
        <f t="shared" si="21"/>
        <v>27.754099999999994</v>
      </c>
      <c r="P260" s="18">
        <f t="shared" si="22"/>
        <v>27.754099999999994</v>
      </c>
      <c r="Q260" s="18">
        <f t="shared" si="23"/>
        <v>87.719424778761066</v>
      </c>
      <c r="R260" s="6"/>
    </row>
    <row r="261" spans="1:18" ht="25.5" x14ac:dyDescent="0.2">
      <c r="A261" s="13">
        <v>0</v>
      </c>
      <c r="B261" s="14" t="s">
        <v>163</v>
      </c>
      <c r="C261" s="15" t="s">
        <v>164</v>
      </c>
      <c r="D261" s="16">
        <v>0</v>
      </c>
      <c r="E261" s="17">
        <v>226</v>
      </c>
      <c r="F261" s="17">
        <v>226</v>
      </c>
      <c r="G261" s="17">
        <v>198.24590000000001</v>
      </c>
      <c r="H261" s="17">
        <v>0</v>
      </c>
      <c r="I261" s="17">
        <v>198.24590000000001</v>
      </c>
      <c r="J261" s="17">
        <v>0</v>
      </c>
      <c r="K261" s="17">
        <v>0</v>
      </c>
      <c r="L261" s="18">
        <f t="shared" si="18"/>
        <v>27.754099999999994</v>
      </c>
      <c r="M261" s="18">
        <f t="shared" si="19"/>
        <v>27.754099999999994</v>
      </c>
      <c r="N261" s="18">
        <f t="shared" si="20"/>
        <v>87.719424778761066</v>
      </c>
      <c r="O261" s="18">
        <f t="shared" si="21"/>
        <v>27.754099999999994</v>
      </c>
      <c r="P261" s="18">
        <f t="shared" si="22"/>
        <v>27.754099999999994</v>
      </c>
      <c r="Q261" s="18">
        <f t="shared" si="23"/>
        <v>87.719424778761066</v>
      </c>
      <c r="R261" s="6"/>
    </row>
    <row r="262" spans="1:18" x14ac:dyDescent="0.2">
      <c r="A262" s="13">
        <v>1</v>
      </c>
      <c r="B262" s="14" t="s">
        <v>167</v>
      </c>
      <c r="C262" s="15" t="s">
        <v>168</v>
      </c>
      <c r="D262" s="16">
        <v>211686.45800000004</v>
      </c>
      <c r="E262" s="17">
        <f>E11+E45+E137+E143+E179+E207+E222+E228+E239+E254</f>
        <v>220861.2</v>
      </c>
      <c r="F262" s="17">
        <v>220861.17778000011</v>
      </c>
      <c r="G262" s="17">
        <v>200766.13358000011</v>
      </c>
      <c r="H262" s="17">
        <v>0</v>
      </c>
      <c r="I262" s="17">
        <f>I11+I45+I137+I143+I179+I207+I222+I228+I239+I254</f>
        <v>200766.1</v>
      </c>
      <c r="J262" s="17">
        <v>0</v>
      </c>
      <c r="K262" s="17">
        <v>5.2046600000000005</v>
      </c>
      <c r="L262" s="18">
        <f t="shared" si="18"/>
        <v>20095.044200000004</v>
      </c>
      <c r="M262" s="18">
        <f t="shared" si="19"/>
        <v>20095.066419999901</v>
      </c>
      <c r="N262" s="18">
        <f t="shared" si="20"/>
        <v>90.901504555039239</v>
      </c>
      <c r="O262" s="18">
        <f t="shared" si="21"/>
        <v>20095.100000000006</v>
      </c>
      <c r="P262" s="18">
        <f t="shared" si="22"/>
        <v>20095.077780000109</v>
      </c>
      <c r="Q262" s="18">
        <f t="shared" si="23"/>
        <v>90.901480205667625</v>
      </c>
      <c r="R262" s="6"/>
    </row>
    <row r="264" spans="1:18" x14ac:dyDescent="0.2">
      <c r="B264" s="10"/>
      <c r="C264" s="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8" ht="15.75" x14ac:dyDescent="0.25">
      <c r="B265" s="25" t="s">
        <v>173</v>
      </c>
      <c r="C265" s="25"/>
      <c r="D265" s="25"/>
      <c r="E265" s="25" t="s">
        <v>174</v>
      </c>
      <c r="F265" s="25"/>
    </row>
    <row r="266" spans="1:18" ht="15.75" x14ac:dyDescent="0.25">
      <c r="B266" s="26"/>
      <c r="C266" s="26"/>
      <c r="D266" s="26"/>
      <c r="E266" s="26">
        <v>220861.2</v>
      </c>
      <c r="F266" s="27">
        <v>220861.17778000011</v>
      </c>
      <c r="G266" s="1">
        <v>200766.13358000011</v>
      </c>
      <c r="H266" s="1">
        <v>0</v>
      </c>
      <c r="I266" s="1">
        <v>200766.1</v>
      </c>
    </row>
    <row r="267" spans="1:18" x14ac:dyDescent="0.2">
      <c r="E267" s="28">
        <f>E266-E262</f>
        <v>0</v>
      </c>
      <c r="I267" s="28">
        <f>I266-I262</f>
        <v>0</v>
      </c>
    </row>
    <row r="272" spans="1:18" hidden="1" x14ac:dyDescent="0.2"/>
  </sheetData>
  <mergeCells count="2">
    <mergeCell ref="B6:Q6"/>
    <mergeCell ref="B7:Q7"/>
  </mergeCells>
  <conditionalFormatting sqref="B11:B262">
    <cfRule type="expression" dxfId="33" priority="19" stopIfTrue="1">
      <formula>A11=1</formula>
    </cfRule>
  </conditionalFormatting>
  <conditionalFormatting sqref="C11:C262">
    <cfRule type="expression" dxfId="32" priority="20" stopIfTrue="1">
      <formula>A11=1</formula>
    </cfRule>
  </conditionalFormatting>
  <conditionalFormatting sqref="D11:D262">
    <cfRule type="expression" dxfId="31" priority="21" stopIfTrue="1">
      <formula>A11=1</formula>
    </cfRule>
  </conditionalFormatting>
  <conditionalFormatting sqref="E11:E262">
    <cfRule type="expression" dxfId="30" priority="22" stopIfTrue="1">
      <formula>A11=1</formula>
    </cfRule>
  </conditionalFormatting>
  <conditionalFormatting sqref="F11:F262">
    <cfRule type="expression" dxfId="29" priority="23" stopIfTrue="1">
      <formula>A11=1</formula>
    </cfRule>
  </conditionalFormatting>
  <conditionalFormatting sqref="G11:G262">
    <cfRule type="expression" dxfId="28" priority="24" stopIfTrue="1">
      <formula>A11=1</formula>
    </cfRule>
  </conditionalFormatting>
  <conditionalFormatting sqref="H11:H262">
    <cfRule type="expression" dxfId="27" priority="25" stopIfTrue="1">
      <formula>A11=1</formula>
    </cfRule>
  </conditionalFormatting>
  <conditionalFormatting sqref="I11:I262">
    <cfRule type="expression" dxfId="26" priority="26" stopIfTrue="1">
      <formula>A11=1</formula>
    </cfRule>
  </conditionalFormatting>
  <conditionalFormatting sqref="J11:J262">
    <cfRule type="expression" dxfId="25" priority="27" stopIfTrue="1">
      <formula>A11=1</formula>
    </cfRule>
  </conditionalFormatting>
  <conditionalFormatting sqref="K11:K262">
    <cfRule type="expression" dxfId="24" priority="28" stopIfTrue="1">
      <formula>A11=1</formula>
    </cfRule>
  </conditionalFormatting>
  <conditionalFormatting sqref="L11:L262">
    <cfRule type="expression" dxfId="23" priority="29" stopIfTrue="1">
      <formula>A11=1</formula>
    </cfRule>
  </conditionalFormatting>
  <conditionalFormatting sqref="M11:M262">
    <cfRule type="expression" dxfId="22" priority="30" stopIfTrue="1">
      <formula>A11=1</formula>
    </cfRule>
  </conditionalFormatting>
  <conditionalFormatting sqref="N11:N262">
    <cfRule type="expression" dxfId="21" priority="31" stopIfTrue="1">
      <formula>A11=1</formula>
    </cfRule>
  </conditionalFormatting>
  <conditionalFormatting sqref="O11:O262">
    <cfRule type="expression" dxfId="20" priority="32" stopIfTrue="1">
      <formula>A11=1</formula>
    </cfRule>
  </conditionalFormatting>
  <conditionalFormatting sqref="P11:P262">
    <cfRule type="expression" dxfId="19" priority="33" stopIfTrue="1">
      <formula>A11=1</formula>
    </cfRule>
  </conditionalFormatting>
  <conditionalFormatting sqref="Q11:Q262">
    <cfRule type="expression" dxfId="18" priority="34" stopIfTrue="1">
      <formula>A11=1</formula>
    </cfRule>
  </conditionalFormatting>
  <conditionalFormatting sqref="B264:B273">
    <cfRule type="expression" dxfId="17" priority="18" stopIfTrue="1">
      <formula>A264=1</formula>
    </cfRule>
  </conditionalFormatting>
  <conditionalFormatting sqref="C264:C273">
    <cfRule type="expression" dxfId="16" priority="17" stopIfTrue="1">
      <formula>A264=1</formula>
    </cfRule>
  </conditionalFormatting>
  <conditionalFormatting sqref="D264:D273">
    <cfRule type="expression" dxfId="15" priority="16" stopIfTrue="1">
      <formula>A264=1</formula>
    </cfRule>
  </conditionalFormatting>
  <conditionalFormatting sqref="E264:E273">
    <cfRule type="expression" dxfId="14" priority="15" stopIfTrue="1">
      <formula>A264=1</formula>
    </cfRule>
  </conditionalFormatting>
  <conditionalFormatting sqref="F264:F273">
    <cfRule type="expression" dxfId="13" priority="14" stopIfTrue="1">
      <formula>A264=1</formula>
    </cfRule>
  </conditionalFormatting>
  <conditionalFormatting sqref="G264:G273">
    <cfRule type="expression" dxfId="12" priority="13" stopIfTrue="1">
      <formula>A264=1</formula>
    </cfRule>
  </conditionalFormatting>
  <conditionalFormatting sqref="H264:H273">
    <cfRule type="expression" dxfId="11" priority="12" stopIfTrue="1">
      <formula>A264=1</formula>
    </cfRule>
  </conditionalFormatting>
  <conditionalFormatting sqref="I264:I273">
    <cfRule type="expression" dxfId="10" priority="11" stopIfTrue="1">
      <formula>A264=1</formula>
    </cfRule>
  </conditionalFormatting>
  <conditionalFormatting sqref="J264:J273">
    <cfRule type="expression" dxfId="9" priority="10" stopIfTrue="1">
      <formula>A264=1</formula>
    </cfRule>
  </conditionalFormatting>
  <conditionalFormatting sqref="K264:K273">
    <cfRule type="expression" dxfId="8" priority="9" stopIfTrue="1">
      <formula>A264=1</formula>
    </cfRule>
  </conditionalFormatting>
  <conditionalFormatting sqref="L264:L273">
    <cfRule type="expression" dxfId="7" priority="8" stopIfTrue="1">
      <formula>A264=1</formula>
    </cfRule>
  </conditionalFormatting>
  <conditionalFormatting sqref="M264:M273">
    <cfRule type="expression" dxfId="6" priority="7" stopIfTrue="1">
      <formula>A264=1</formula>
    </cfRule>
  </conditionalFormatting>
  <conditionalFormatting sqref="N264:N273">
    <cfRule type="expression" dxfId="5" priority="6" stopIfTrue="1">
      <formula>A264=1</formula>
    </cfRule>
  </conditionalFormatting>
  <conditionalFormatting sqref="O264:O273">
    <cfRule type="expression" dxfId="4" priority="5" stopIfTrue="1">
      <formula>A264=1</formula>
    </cfRule>
  </conditionalFormatting>
  <conditionalFormatting sqref="P264:P273">
    <cfRule type="expression" dxfId="3" priority="4" stopIfTrue="1">
      <formula>A264=1</formula>
    </cfRule>
  </conditionalFormatting>
  <conditionalFormatting sqref="Q264:Q273">
    <cfRule type="expression" dxfId="2" priority="3" stopIfTrue="1">
      <formula>A264=1</formula>
    </cfRule>
  </conditionalFormatting>
  <conditionalFormatting sqref="I267">
    <cfRule type="expression" dxfId="1" priority="2" stopIfTrue="1">
      <formula>E267=1</formula>
    </cfRule>
  </conditionalFormatting>
  <conditionalFormatting sqref="I262">
    <cfRule type="expression" dxfId="0" priority="1" stopIfTrue="1">
      <formula>E262=1</formula>
    </cfRule>
  </conditionalFormatting>
  <pageMargins left="0.31496062992125984" right="0.31496062992125984" top="0.39370078740157483" bottom="0.39370078740157483" header="0" footer="0"/>
  <pageSetup paperSize="9" scale="98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analiz_vd0</vt:lpstr>
      <vt:lpstr>Лист1</vt:lpstr>
      <vt:lpstr>analiz_vd0!Заголовки_для_печати</vt:lpstr>
      <vt:lpstr>analiz_vd0!Область_печати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</cp:lastModifiedBy>
  <cp:lastPrinted>2023-02-09T13:46:32Z</cp:lastPrinted>
  <dcterms:created xsi:type="dcterms:W3CDTF">2023-02-09T12:57:17Z</dcterms:created>
  <dcterms:modified xsi:type="dcterms:W3CDTF">2023-02-22T14:16:20Z</dcterms:modified>
</cp:coreProperties>
</file>